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nts0c1-00150\teamshare\Financial Services\Child, Fam &amp; Educ\Education\Business Partnering\School Funding\School Funding Consultation 2021-22\"/>
    </mc:Choice>
  </mc:AlternateContent>
  <xr:revisionPtr revIDLastSave="0" documentId="8_{9719805A-CE58-40D4-BA97-A9226E72F8C0}" xr6:coauthVersionLast="45" xr6:coauthVersionMax="45" xr10:uidLastSave="{00000000-0000-0000-0000-000000000000}"/>
  <bookViews>
    <workbookView xWindow="28680" yWindow="-120" windowWidth="29040" windowHeight="15840" xr2:uid="{3AF41DE1-A955-4930-91E9-C6363E2AB156}"/>
  </bookViews>
  <sheets>
    <sheet name="Sheet1" sheetId="1" r:id="rId1"/>
  </sheets>
  <definedNames>
    <definedName name="_xlnm._FilterDatabase" localSheetId="0" hidden="1">Sheet1!$S$3:$U$534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34" i="1" l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Q194" i="1" l="1"/>
  <c r="Q162" i="1"/>
  <c r="Q391" i="1" l="1"/>
  <c r="Q27" i="1"/>
  <c r="Q35" i="1"/>
  <c r="Q43" i="1"/>
  <c r="Q51" i="1"/>
  <c r="Q59" i="1"/>
  <c r="Q12" i="1"/>
  <c r="Q20" i="1"/>
  <c r="Q13" i="1"/>
  <c r="Q21" i="1"/>
  <c r="Q29" i="1"/>
  <c r="Q37" i="1"/>
  <c r="Q45" i="1"/>
  <c r="Q53" i="1"/>
  <c r="Q61" i="1"/>
  <c r="Q69" i="1"/>
  <c r="Q77" i="1"/>
  <c r="Q85" i="1"/>
  <c r="Q93" i="1"/>
  <c r="Q101" i="1"/>
  <c r="E261" i="1"/>
  <c r="Q113" i="1"/>
  <c r="Q7" i="1"/>
  <c r="Q15" i="1"/>
  <c r="Q23" i="1"/>
  <c r="Q31" i="1"/>
  <c r="Q39" i="1"/>
  <c r="Q47" i="1"/>
  <c r="Q55" i="1"/>
  <c r="Q63" i="1"/>
  <c r="Q71" i="1"/>
  <c r="Q87" i="1"/>
  <c r="Q103" i="1"/>
  <c r="Q340" i="1"/>
  <c r="Q186" i="1"/>
  <c r="Q341" i="1"/>
  <c r="Q150" i="1"/>
  <c r="Q6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U162" i="1" s="1"/>
  <c r="E166" i="1"/>
  <c r="E170" i="1"/>
  <c r="E174" i="1"/>
  <c r="E178" i="1"/>
  <c r="E186" i="1"/>
  <c r="E194" i="1"/>
  <c r="U194" i="1" s="1"/>
  <c r="E202" i="1"/>
  <c r="E210" i="1"/>
  <c r="E218" i="1"/>
  <c r="E226" i="1"/>
  <c r="E234" i="1"/>
  <c r="E242" i="1"/>
  <c r="E250" i="1"/>
  <c r="E258" i="1"/>
  <c r="E266" i="1"/>
  <c r="E274" i="1"/>
  <c r="E282" i="1"/>
  <c r="E290" i="1"/>
  <c r="E298" i="1"/>
  <c r="E306" i="1"/>
  <c r="E314" i="1"/>
  <c r="E322" i="1"/>
  <c r="E414" i="1"/>
  <c r="E422" i="1"/>
  <c r="E438" i="1"/>
  <c r="E446" i="1"/>
  <c r="E462" i="1"/>
  <c r="E486" i="1"/>
  <c r="I12" i="1"/>
  <c r="I20" i="1"/>
  <c r="I28" i="1"/>
  <c r="I36" i="1"/>
  <c r="I44" i="1"/>
  <c r="I52" i="1"/>
  <c r="I60" i="1"/>
  <c r="I68" i="1"/>
  <c r="I76" i="1"/>
  <c r="I84" i="1"/>
  <c r="I92" i="1"/>
  <c r="I100" i="1"/>
  <c r="I108" i="1"/>
  <c r="I116" i="1"/>
  <c r="I124" i="1"/>
  <c r="I132" i="1"/>
  <c r="I140" i="1"/>
  <c r="I148" i="1"/>
  <c r="I156" i="1"/>
  <c r="I164" i="1"/>
  <c r="I172" i="1"/>
  <c r="I180" i="1"/>
  <c r="I188" i="1"/>
  <c r="I196" i="1"/>
  <c r="I204" i="1"/>
  <c r="I212" i="1"/>
  <c r="E502" i="1"/>
  <c r="E510" i="1"/>
  <c r="I220" i="1"/>
  <c r="I228" i="1"/>
  <c r="I236" i="1"/>
  <c r="I244" i="1"/>
  <c r="I252" i="1"/>
  <c r="I260" i="1"/>
  <c r="I268" i="1"/>
  <c r="I276" i="1"/>
  <c r="I284" i="1"/>
  <c r="I292" i="1"/>
  <c r="I300" i="1"/>
  <c r="I308" i="1"/>
  <c r="I316" i="1"/>
  <c r="I324" i="1"/>
  <c r="I332" i="1"/>
  <c r="I340" i="1"/>
  <c r="I348" i="1"/>
  <c r="I356" i="1"/>
  <c r="I364" i="1"/>
  <c r="I372" i="1"/>
  <c r="I380" i="1"/>
  <c r="I388" i="1"/>
  <c r="I396" i="1"/>
  <c r="I404" i="1"/>
  <c r="E526" i="1"/>
  <c r="I13" i="1"/>
  <c r="I21" i="1"/>
  <c r="I29" i="1"/>
  <c r="I37" i="1"/>
  <c r="I45" i="1"/>
  <c r="I53" i="1"/>
  <c r="I61" i="1"/>
  <c r="I27" i="1"/>
  <c r="I35" i="1"/>
  <c r="I43" i="1"/>
  <c r="I51" i="1"/>
  <c r="I59" i="1"/>
  <c r="I67" i="1"/>
  <c r="I75" i="1"/>
  <c r="I83" i="1"/>
  <c r="I91" i="1"/>
  <c r="I99" i="1"/>
  <c r="I107" i="1"/>
  <c r="I115" i="1"/>
  <c r="I123" i="1"/>
  <c r="I131" i="1"/>
  <c r="I139" i="1"/>
  <c r="I147" i="1"/>
  <c r="I522" i="1"/>
  <c r="I69" i="1"/>
  <c r="I77" i="1"/>
  <c r="I85" i="1"/>
  <c r="I93" i="1"/>
  <c r="I101" i="1"/>
  <c r="I109" i="1"/>
  <c r="I117" i="1"/>
  <c r="I125" i="1"/>
  <c r="I133" i="1"/>
  <c r="I141" i="1"/>
  <c r="I149" i="1"/>
  <c r="I157" i="1"/>
  <c r="I165" i="1"/>
  <c r="I173" i="1"/>
  <c r="I181" i="1"/>
  <c r="I189" i="1"/>
  <c r="I197" i="1"/>
  <c r="I205" i="1"/>
  <c r="I213" i="1"/>
  <c r="I221" i="1"/>
  <c r="I229" i="1"/>
  <c r="I237" i="1"/>
  <c r="I245" i="1"/>
  <c r="I253" i="1"/>
  <c r="I261" i="1"/>
  <c r="I269" i="1"/>
  <c r="I277" i="1"/>
  <c r="I285" i="1"/>
  <c r="I293" i="1"/>
  <c r="I301" i="1"/>
  <c r="I309" i="1"/>
  <c r="I317" i="1"/>
  <c r="I325" i="1"/>
  <c r="I333" i="1"/>
  <c r="I341" i="1"/>
  <c r="I349" i="1"/>
  <c r="I357" i="1"/>
  <c r="I365" i="1"/>
  <c r="I373" i="1"/>
  <c r="I381" i="1"/>
  <c r="I389" i="1"/>
  <c r="I397" i="1"/>
  <c r="I405" i="1"/>
  <c r="I413" i="1"/>
  <c r="I421" i="1"/>
  <c r="I429" i="1"/>
  <c r="I437" i="1"/>
  <c r="I445" i="1"/>
  <c r="I453" i="1"/>
  <c r="I461" i="1"/>
  <c r="I469" i="1"/>
  <c r="I477" i="1"/>
  <c r="I485" i="1"/>
  <c r="I493" i="1"/>
  <c r="I155" i="1"/>
  <c r="I163" i="1"/>
  <c r="I171" i="1"/>
  <c r="I179" i="1"/>
  <c r="I187" i="1"/>
  <c r="I195" i="1"/>
  <c r="I203" i="1"/>
  <c r="I211" i="1"/>
  <c r="I219" i="1"/>
  <c r="I227" i="1"/>
  <c r="I235" i="1"/>
  <c r="I243" i="1"/>
  <c r="I251" i="1"/>
  <c r="I259" i="1"/>
  <c r="I267" i="1"/>
  <c r="I275" i="1"/>
  <c r="I283" i="1"/>
  <c r="I291" i="1"/>
  <c r="I299" i="1"/>
  <c r="I307" i="1"/>
  <c r="I315" i="1"/>
  <c r="I323" i="1"/>
  <c r="I331" i="1"/>
  <c r="I339" i="1"/>
  <c r="I347" i="1"/>
  <c r="I355" i="1"/>
  <c r="I363" i="1"/>
  <c r="I371" i="1"/>
  <c r="I379" i="1"/>
  <c r="I387" i="1"/>
  <c r="I395" i="1"/>
  <c r="I403" i="1"/>
  <c r="I411" i="1"/>
  <c r="I419" i="1"/>
  <c r="I427" i="1"/>
  <c r="I435" i="1"/>
  <c r="I443" i="1"/>
  <c r="I451" i="1"/>
  <c r="I459" i="1"/>
  <c r="I467" i="1"/>
  <c r="I475" i="1"/>
  <c r="I483" i="1"/>
  <c r="I491" i="1"/>
  <c r="I499" i="1"/>
  <c r="I507" i="1"/>
  <c r="I515" i="1"/>
  <c r="I534" i="1"/>
  <c r="I532" i="1"/>
  <c r="I530" i="1"/>
  <c r="I533" i="1"/>
  <c r="I523" i="1"/>
  <c r="I531" i="1"/>
  <c r="Q11" i="1"/>
  <c r="Q19" i="1"/>
  <c r="Q76" i="1"/>
  <c r="Q108" i="1"/>
  <c r="Q199" i="1"/>
  <c r="Q182" i="1"/>
  <c r="Q10" i="1"/>
  <c r="Q18" i="1"/>
  <c r="Q140" i="1"/>
  <c r="Q130" i="1"/>
  <c r="Q136" i="1"/>
  <c r="Q118" i="1"/>
  <c r="Q9" i="1"/>
  <c r="Q14" i="1"/>
  <c r="Q17" i="1"/>
  <c r="Q22" i="1"/>
  <c r="Q25" i="1"/>
  <c r="Q33" i="1"/>
  <c r="Q41" i="1"/>
  <c r="Q49" i="1"/>
  <c r="Q57" i="1"/>
  <c r="Q65" i="1"/>
  <c r="Q81" i="1"/>
  <c r="Q97" i="1"/>
  <c r="Q105" i="1"/>
  <c r="Q215" i="1"/>
  <c r="Q381" i="1"/>
  <c r="Q363" i="1"/>
  <c r="Q154" i="1"/>
  <c r="Q172" i="1"/>
  <c r="Q200" i="1"/>
  <c r="Q311" i="1"/>
  <c r="Q109" i="1"/>
  <c r="Q203" i="1"/>
  <c r="Q351" i="1"/>
  <c r="Q470" i="1"/>
  <c r="Q331" i="1"/>
  <c r="Q401" i="1"/>
  <c r="Q102" i="1"/>
  <c r="Q342" i="1"/>
  <c r="Q412" i="1"/>
  <c r="Q28" i="1"/>
  <c r="Q60" i="1"/>
  <c r="Q126" i="1"/>
  <c r="Q157" i="1"/>
  <c r="Q179" i="1"/>
  <c r="Q191" i="1"/>
  <c r="Q260" i="1"/>
  <c r="Q42" i="1"/>
  <c r="Q129" i="1"/>
  <c r="Q180" i="1"/>
  <c r="Q189" i="1"/>
  <c r="Q204" i="1"/>
  <c r="Q212" i="1"/>
  <c r="Q240" i="1"/>
  <c r="Q271" i="1"/>
  <c r="Q281" i="1"/>
  <c r="Q289" i="1"/>
  <c r="Q349" i="1"/>
  <c r="Q422" i="1"/>
  <c r="Q446" i="1"/>
  <c r="Q462" i="1"/>
  <c r="Q478" i="1"/>
  <c r="Q36" i="1"/>
  <c r="Q44" i="1"/>
  <c r="Q52" i="1"/>
  <c r="Q86" i="1"/>
  <c r="Q121" i="1"/>
  <c r="Q148" i="1"/>
  <c r="Q160" i="1"/>
  <c r="Q167" i="1"/>
  <c r="Q221" i="1"/>
  <c r="Q247" i="1"/>
  <c r="Q252" i="1"/>
  <c r="Q265" i="1"/>
  <c r="Q273" i="1"/>
  <c r="Q278" i="1"/>
  <c r="Q301" i="1"/>
  <c r="Q314" i="1"/>
  <c r="Q339" i="1"/>
  <c r="Q346" i="1"/>
  <c r="Q358" i="1"/>
  <c r="Q368" i="1"/>
  <c r="Q406" i="1"/>
  <c r="Q411" i="1"/>
  <c r="Q464" i="1"/>
  <c r="Q472" i="1"/>
  <c r="Q480" i="1"/>
  <c r="Q488" i="1"/>
  <c r="Q496" i="1"/>
  <c r="Q504" i="1"/>
  <c r="Q84" i="1"/>
  <c r="Q89" i="1"/>
  <c r="Q94" i="1"/>
  <c r="Q104" i="1"/>
  <c r="Q112" i="1"/>
  <c r="Q114" i="1"/>
  <c r="Q117" i="1"/>
  <c r="Q119" i="1"/>
  <c r="Q131" i="1"/>
  <c r="Q138" i="1"/>
  <c r="Q143" i="1"/>
  <c r="Q155" i="1"/>
  <c r="Q165" i="1"/>
  <c r="Q177" i="1"/>
  <c r="Q184" i="1"/>
  <c r="Q201" i="1"/>
  <c r="Q209" i="1"/>
  <c r="Q214" i="1"/>
  <c r="Q224" i="1"/>
  <c r="Q229" i="1"/>
  <c r="Q237" i="1"/>
  <c r="Q250" i="1"/>
  <c r="Q255" i="1"/>
  <c r="Q263" i="1"/>
  <c r="Q276" i="1"/>
  <c r="Q283" i="1"/>
  <c r="Q294" i="1"/>
  <c r="Q304" i="1"/>
  <c r="Q309" i="1"/>
  <c r="Q319" i="1"/>
  <c r="Q327" i="1"/>
  <c r="Q329" i="1"/>
  <c r="Q356" i="1"/>
  <c r="Q373" i="1"/>
  <c r="Q386" i="1"/>
  <c r="Q396" i="1"/>
  <c r="Q419" i="1"/>
  <c r="Q427" i="1"/>
  <c r="Q435" i="1"/>
  <c r="Q443" i="1"/>
  <c r="Q451" i="1"/>
  <c r="Q459" i="1"/>
  <c r="Q523" i="1"/>
  <c r="Q531" i="1"/>
  <c r="Q494" i="1"/>
  <c r="Q502" i="1"/>
  <c r="Q510" i="1"/>
  <c r="Q518" i="1"/>
  <c r="Q526" i="1"/>
  <c r="Q534" i="1"/>
  <c r="Q34" i="1"/>
  <c r="Q134" i="1"/>
  <c r="Q146" i="1"/>
  <c r="Q253" i="1"/>
  <c r="Q279" i="1"/>
  <c r="Q299" i="1"/>
  <c r="Q330" i="1"/>
  <c r="Q361" i="1"/>
  <c r="Q374" i="1"/>
  <c r="Q379" i="1"/>
  <c r="Q389" i="1"/>
  <c r="Q407" i="1"/>
  <c r="Q317" i="1"/>
  <c r="Q337" i="1"/>
  <c r="Q371" i="1"/>
  <c r="Q384" i="1"/>
  <c r="Q394" i="1"/>
  <c r="Q74" i="1"/>
  <c r="Q100" i="1"/>
  <c r="Q144" i="1"/>
  <c r="Q151" i="1"/>
  <c r="Q163" i="1"/>
  <c r="Q170" i="1"/>
  <c r="Q175" i="1"/>
  <c r="Q187" i="1"/>
  <c r="Q197" i="1"/>
  <c r="Q8" i="1"/>
  <c r="Q24" i="1"/>
  <c r="Q56" i="1"/>
  <c r="Q82" i="1"/>
  <c r="Q185" i="1"/>
  <c r="Q190" i="1"/>
  <c r="Q235" i="1"/>
  <c r="Q256" i="1"/>
  <c r="Q282" i="1"/>
  <c r="Q297" i="1"/>
  <c r="Q305" i="1"/>
  <c r="Q323" i="1"/>
  <c r="Q325" i="1"/>
  <c r="Q352" i="1"/>
  <c r="Q359" i="1"/>
  <c r="Q387" i="1"/>
  <c r="Q397" i="1"/>
  <c r="Q402" i="1"/>
  <c r="Q410" i="1"/>
  <c r="Q415" i="1"/>
  <c r="Q417" i="1"/>
  <c r="Q420" i="1"/>
  <c r="Q428" i="1"/>
  <c r="Q436" i="1"/>
  <c r="Q444" i="1"/>
  <c r="Q452" i="1"/>
  <c r="Q460" i="1"/>
  <c r="Q468" i="1"/>
  <c r="Q476" i="1"/>
  <c r="Q484" i="1"/>
  <c r="Q492" i="1"/>
  <c r="Q500" i="1"/>
  <c r="Q508" i="1"/>
  <c r="Q516" i="1"/>
  <c r="Q524" i="1"/>
  <c r="Q532" i="1"/>
  <c r="Q26" i="1"/>
  <c r="Q50" i="1"/>
  <c r="Q66" i="1"/>
  <c r="Q430" i="1"/>
  <c r="Q438" i="1"/>
  <c r="Q454" i="1"/>
  <c r="Q486" i="1"/>
  <c r="Q110" i="1"/>
  <c r="Q124" i="1"/>
  <c r="Q132" i="1"/>
  <c r="Q141" i="1"/>
  <c r="Q16" i="1"/>
  <c r="Q32" i="1"/>
  <c r="Q40" i="1"/>
  <c r="Q48" i="1"/>
  <c r="Q64" i="1"/>
  <c r="Q92" i="1"/>
  <c r="Q122" i="1"/>
  <c r="Q127" i="1"/>
  <c r="Q139" i="1"/>
  <c r="Q149" i="1"/>
  <c r="Q161" i="1"/>
  <c r="Q168" i="1"/>
  <c r="Q217" i="1"/>
  <c r="Q225" i="1"/>
  <c r="Q261" i="1"/>
  <c r="Q269" i="1"/>
  <c r="Q72" i="1"/>
  <c r="Q80" i="1"/>
  <c r="Q90" i="1"/>
  <c r="Q120" i="1"/>
  <c r="Q137" i="1"/>
  <c r="Q142" i="1"/>
  <c r="Q156" i="1"/>
  <c r="Q164" i="1"/>
  <c r="Q166" i="1"/>
  <c r="Q173" i="1"/>
  <c r="Q176" i="1"/>
  <c r="Q178" i="1"/>
  <c r="Q183" i="1"/>
  <c r="Q195" i="1"/>
  <c r="Q205" i="1"/>
  <c r="Q220" i="1"/>
  <c r="Q228" i="1"/>
  <c r="Q233" i="1"/>
  <c r="Q241" i="1"/>
  <c r="Q246" i="1"/>
  <c r="Q259" i="1"/>
  <c r="Q272" i="1"/>
  <c r="Q287" i="1"/>
  <c r="Q308" i="1"/>
  <c r="Q315" i="1"/>
  <c r="Q333" i="1"/>
  <c r="Q335" i="1"/>
  <c r="Q347" i="1"/>
  <c r="Q355" i="1"/>
  <c r="Q357" i="1"/>
  <c r="Q364" i="1"/>
  <c r="Q369" i="1"/>
  <c r="Q380" i="1"/>
  <c r="Q390" i="1"/>
  <c r="Q400" i="1"/>
  <c r="Q58" i="1"/>
  <c r="Q153" i="1"/>
  <c r="Q158" i="1"/>
  <c r="Q192" i="1"/>
  <c r="Q266" i="1"/>
  <c r="Q202" i="1"/>
  <c r="Q219" i="1"/>
  <c r="Q230" i="1"/>
  <c r="Q243" i="1"/>
  <c r="Q245" i="1"/>
  <c r="Q292" i="1"/>
  <c r="Q320" i="1"/>
  <c r="Q38" i="1"/>
  <c r="Q62" i="1"/>
  <c r="Q98" i="1"/>
  <c r="Q125" i="1"/>
  <c r="Q262" i="1"/>
  <c r="Q275" i="1"/>
  <c r="Q277" i="1"/>
  <c r="Q285" i="1"/>
  <c r="Q295" i="1"/>
  <c r="Q298" i="1"/>
  <c r="Q313" i="1"/>
  <c r="Q321" i="1"/>
  <c r="Q326" i="1"/>
  <c r="Q345" i="1"/>
  <c r="Q362" i="1"/>
  <c r="Q375" i="1"/>
  <c r="Q405" i="1"/>
  <c r="Q418" i="1"/>
  <c r="Q426" i="1"/>
  <c r="Q434" i="1"/>
  <c r="Q442" i="1"/>
  <c r="Q450" i="1"/>
  <c r="Q458" i="1"/>
  <c r="Q466" i="1"/>
  <c r="Q474" i="1"/>
  <c r="Q482" i="1"/>
  <c r="Q490" i="1"/>
  <c r="Q498" i="1"/>
  <c r="Q506" i="1"/>
  <c r="Q514" i="1"/>
  <c r="Q522" i="1"/>
  <c r="Q530" i="1"/>
  <c r="Q310" i="1"/>
  <c r="Q30" i="1"/>
  <c r="Q46" i="1"/>
  <c r="Q54" i="1"/>
  <c r="Q70" i="1"/>
  <c r="Q116" i="1"/>
  <c r="Q128" i="1"/>
  <c r="Q135" i="1"/>
  <c r="Q147" i="1"/>
  <c r="Q159" i="1"/>
  <c r="Q171" i="1"/>
  <c r="Q181" i="1"/>
  <c r="Q193" i="1"/>
  <c r="Q208" i="1"/>
  <c r="Q218" i="1"/>
  <c r="Q223" i="1"/>
  <c r="Q231" i="1"/>
  <c r="Q236" i="1"/>
  <c r="Q244" i="1"/>
  <c r="Q251" i="1"/>
  <c r="Q68" i="1"/>
  <c r="Q73" i="1"/>
  <c r="Q78" i="1"/>
  <c r="Q88" i="1"/>
  <c r="Q96" i="1"/>
  <c r="Q106" i="1"/>
  <c r="Q123" i="1"/>
  <c r="Q133" i="1"/>
  <c r="Q145" i="1"/>
  <c r="Q152" i="1"/>
  <c r="Q169" i="1"/>
  <c r="Q174" i="1"/>
  <c r="Q188" i="1"/>
  <c r="Q196" i="1"/>
  <c r="Q198" i="1"/>
  <c r="Q211" i="1"/>
  <c r="Q213" i="1"/>
  <c r="Q234" i="1"/>
  <c r="Q239" i="1"/>
  <c r="Q249" i="1"/>
  <c r="Q257" i="1"/>
  <c r="Q267" i="1"/>
  <c r="Q288" i="1"/>
  <c r="Q293" i="1"/>
  <c r="Q303" i="1"/>
  <c r="Q316" i="1"/>
  <c r="Q324" i="1"/>
  <c r="Q336" i="1"/>
  <c r="Q343" i="1"/>
  <c r="Q348" i="1"/>
  <c r="Q353" i="1"/>
  <c r="Q360" i="1"/>
  <c r="Q365" i="1"/>
  <c r="Q370" i="1"/>
  <c r="Q378" i="1"/>
  <c r="Q383" i="1"/>
  <c r="Q385" i="1"/>
  <c r="Q393" i="1"/>
  <c r="Q395" i="1"/>
  <c r="Q403" i="1"/>
  <c r="Q413" i="1"/>
  <c r="Q416" i="1"/>
  <c r="Q421" i="1"/>
  <c r="Q429" i="1"/>
  <c r="Q437" i="1"/>
  <c r="Q445" i="1"/>
  <c r="Q453" i="1"/>
  <c r="Q461" i="1"/>
  <c r="Q469" i="1"/>
  <c r="Q477" i="1"/>
  <c r="Q485" i="1"/>
  <c r="Q493" i="1"/>
  <c r="Q501" i="1"/>
  <c r="Q509" i="1"/>
  <c r="Q517" i="1"/>
  <c r="Q525" i="1"/>
  <c r="Q533" i="1"/>
  <c r="Q75" i="1"/>
  <c r="Q91" i="1"/>
  <c r="Q107" i="1"/>
  <c r="Q268" i="1"/>
  <c r="Q291" i="1"/>
  <c r="Q284" i="1"/>
  <c r="Q307" i="1"/>
  <c r="Q67" i="1"/>
  <c r="Q83" i="1"/>
  <c r="Q99" i="1"/>
  <c r="Q115" i="1"/>
  <c r="Q207" i="1"/>
  <c r="Q227" i="1"/>
  <c r="Q332" i="1"/>
  <c r="Q79" i="1"/>
  <c r="Q95" i="1"/>
  <c r="Q111" i="1"/>
  <c r="Q300" i="1"/>
  <c r="Q206" i="1"/>
  <c r="Q222" i="1"/>
  <c r="Q238" i="1"/>
  <c r="Q254" i="1"/>
  <c r="Q270" i="1"/>
  <c r="Q286" i="1"/>
  <c r="Q302" i="1"/>
  <c r="Q318" i="1"/>
  <c r="Q334" i="1"/>
  <c r="Q350" i="1"/>
  <c r="Q216" i="1"/>
  <c r="Q232" i="1"/>
  <c r="Q248" i="1"/>
  <c r="Q264" i="1"/>
  <c r="Q280" i="1"/>
  <c r="Q296" i="1"/>
  <c r="Q312" i="1"/>
  <c r="Q328" i="1"/>
  <c r="Q344" i="1"/>
  <c r="Q367" i="1"/>
  <c r="Q377" i="1"/>
  <c r="Q399" i="1"/>
  <c r="Q409" i="1"/>
  <c r="Q210" i="1"/>
  <c r="Q226" i="1"/>
  <c r="Q242" i="1"/>
  <c r="Q258" i="1"/>
  <c r="Q274" i="1"/>
  <c r="Q290" i="1"/>
  <c r="Q306" i="1"/>
  <c r="Q322" i="1"/>
  <c r="Q338" i="1"/>
  <c r="Q354" i="1"/>
  <c r="Q372" i="1"/>
  <c r="Q388" i="1"/>
  <c r="Q404" i="1"/>
  <c r="Q423" i="1"/>
  <c r="Q431" i="1"/>
  <c r="Q439" i="1"/>
  <c r="Q447" i="1"/>
  <c r="Q455" i="1"/>
  <c r="Q463" i="1"/>
  <c r="Q471" i="1"/>
  <c r="Q479" i="1"/>
  <c r="Q487" i="1"/>
  <c r="Q495" i="1"/>
  <c r="Q503" i="1"/>
  <c r="Q511" i="1"/>
  <c r="Q519" i="1"/>
  <c r="Q527" i="1"/>
  <c r="Q366" i="1"/>
  <c r="Q382" i="1"/>
  <c r="Q398" i="1"/>
  <c r="Q414" i="1"/>
  <c r="Q424" i="1"/>
  <c r="Q432" i="1"/>
  <c r="Q440" i="1"/>
  <c r="Q448" i="1"/>
  <c r="Q456" i="1"/>
  <c r="Q512" i="1"/>
  <c r="Q520" i="1"/>
  <c r="Q528" i="1"/>
  <c r="Q467" i="1"/>
  <c r="Q475" i="1"/>
  <c r="Q483" i="1"/>
  <c r="Q491" i="1"/>
  <c r="Q499" i="1"/>
  <c r="Q507" i="1"/>
  <c r="Q515" i="1"/>
  <c r="Q376" i="1"/>
  <c r="Q392" i="1"/>
  <c r="Q408" i="1"/>
  <c r="Q425" i="1"/>
  <c r="Q433" i="1"/>
  <c r="Q441" i="1"/>
  <c r="Q449" i="1"/>
  <c r="Q457" i="1"/>
  <c r="Q465" i="1"/>
  <c r="Q473" i="1"/>
  <c r="Q481" i="1"/>
  <c r="Q489" i="1"/>
  <c r="Q497" i="1"/>
  <c r="Q505" i="1"/>
  <c r="Q513" i="1"/>
  <c r="Q521" i="1"/>
  <c r="Q529" i="1"/>
  <c r="E371" i="1"/>
  <c r="I10" i="1"/>
  <c r="I18" i="1"/>
  <c r="I26" i="1"/>
  <c r="I34" i="1"/>
  <c r="I42" i="1"/>
  <c r="I50" i="1"/>
  <c r="I58" i="1"/>
  <c r="I66" i="1"/>
  <c r="I74" i="1"/>
  <c r="I82" i="1"/>
  <c r="I90" i="1"/>
  <c r="I98" i="1"/>
  <c r="I106" i="1"/>
  <c r="I114" i="1"/>
  <c r="I122" i="1"/>
  <c r="I130" i="1"/>
  <c r="I138" i="1"/>
  <c r="I146" i="1"/>
  <c r="I154" i="1"/>
  <c r="I162" i="1"/>
  <c r="I170" i="1"/>
  <c r="I178" i="1"/>
  <c r="I186" i="1"/>
  <c r="I194" i="1"/>
  <c r="I202" i="1"/>
  <c r="I210" i="1"/>
  <c r="I218" i="1"/>
  <c r="I226" i="1"/>
  <c r="I234" i="1"/>
  <c r="I242" i="1"/>
  <c r="I250" i="1"/>
  <c r="I258" i="1"/>
  <c r="I266" i="1"/>
  <c r="I274" i="1"/>
  <c r="I282" i="1"/>
  <c r="I290" i="1"/>
  <c r="I298" i="1"/>
  <c r="I306" i="1"/>
  <c r="I314" i="1"/>
  <c r="I322" i="1"/>
  <c r="I330" i="1"/>
  <c r="I338" i="1"/>
  <c r="I346" i="1"/>
  <c r="I354" i="1"/>
  <c r="I362" i="1"/>
  <c r="I370" i="1"/>
  <c r="I378" i="1"/>
  <c r="I386" i="1"/>
  <c r="I394" i="1"/>
  <c r="I402" i="1"/>
  <c r="I410" i="1"/>
  <c r="I418" i="1"/>
  <c r="I426" i="1"/>
  <c r="I434" i="1"/>
  <c r="I442" i="1"/>
  <c r="I450" i="1"/>
  <c r="I458" i="1"/>
  <c r="I466" i="1"/>
  <c r="I474" i="1"/>
  <c r="I482" i="1"/>
  <c r="I490" i="1"/>
  <c r="I498" i="1"/>
  <c r="I506" i="1"/>
  <c r="I514" i="1"/>
  <c r="E8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3" i="1"/>
  <c r="E216" i="1"/>
  <c r="E224" i="1"/>
  <c r="E232" i="1"/>
  <c r="E240" i="1"/>
  <c r="E248" i="1"/>
  <c r="E256" i="1"/>
  <c r="E264" i="1"/>
  <c r="E272" i="1"/>
  <c r="E277" i="1"/>
  <c r="E280" i="1"/>
  <c r="E288" i="1"/>
  <c r="E296" i="1"/>
  <c r="E304" i="1"/>
  <c r="E312" i="1"/>
  <c r="E320" i="1"/>
  <c r="E328" i="1"/>
  <c r="E336" i="1"/>
  <c r="E341" i="1"/>
  <c r="E344" i="1"/>
  <c r="E352" i="1"/>
  <c r="E357" i="1"/>
  <c r="E360" i="1"/>
  <c r="E368" i="1"/>
  <c r="E373" i="1"/>
  <c r="E376" i="1"/>
  <c r="E384" i="1"/>
  <c r="E392" i="1"/>
  <c r="E400" i="1"/>
  <c r="E408" i="1"/>
  <c r="E413" i="1"/>
  <c r="E416" i="1"/>
  <c r="E424" i="1"/>
  <c r="E432" i="1"/>
  <c r="E437" i="1"/>
  <c r="E440" i="1"/>
  <c r="E448" i="1"/>
  <c r="E456" i="1"/>
  <c r="E464" i="1"/>
  <c r="E472" i="1"/>
  <c r="E480" i="1"/>
  <c r="E488" i="1"/>
  <c r="E496" i="1"/>
  <c r="E504" i="1"/>
  <c r="E512" i="1"/>
  <c r="E520" i="1"/>
  <c r="E528" i="1"/>
  <c r="I501" i="1"/>
  <c r="I509" i="1"/>
  <c r="I517" i="1"/>
  <c r="I525" i="1"/>
  <c r="E9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45" i="1"/>
  <c r="E353" i="1"/>
  <c r="E361" i="1"/>
  <c r="E369" i="1"/>
  <c r="E377" i="1"/>
  <c r="E385" i="1"/>
  <c r="E393" i="1"/>
  <c r="E401" i="1"/>
  <c r="E409" i="1"/>
  <c r="E417" i="1"/>
  <c r="E425" i="1"/>
  <c r="E433" i="1"/>
  <c r="E441" i="1"/>
  <c r="E449" i="1"/>
  <c r="E457" i="1"/>
  <c r="E497" i="1"/>
  <c r="E505" i="1"/>
  <c r="E513" i="1"/>
  <c r="E521" i="1"/>
  <c r="E529" i="1"/>
  <c r="E7" i="1"/>
  <c r="E15" i="1"/>
  <c r="E23" i="1"/>
  <c r="E31" i="1"/>
  <c r="E39" i="1"/>
  <c r="E44" i="1"/>
  <c r="E47" i="1"/>
  <c r="E55" i="1"/>
  <c r="E60" i="1"/>
  <c r="E63" i="1"/>
  <c r="E71" i="1"/>
  <c r="E79" i="1"/>
  <c r="E87" i="1"/>
  <c r="E95" i="1"/>
  <c r="E103" i="1"/>
  <c r="E108" i="1"/>
  <c r="E111" i="1"/>
  <c r="E119" i="1"/>
  <c r="E124" i="1"/>
  <c r="E127" i="1"/>
  <c r="E135" i="1"/>
  <c r="E143" i="1"/>
  <c r="E151" i="1"/>
  <c r="E159" i="1"/>
  <c r="E167" i="1"/>
  <c r="E172" i="1"/>
  <c r="E175" i="1"/>
  <c r="E183" i="1"/>
  <c r="E188" i="1"/>
  <c r="E191" i="1"/>
  <c r="E199" i="1"/>
  <c r="E207" i="1"/>
  <c r="E215" i="1"/>
  <c r="E223" i="1"/>
  <c r="E231" i="1"/>
  <c r="E236" i="1"/>
  <c r="E239" i="1"/>
  <c r="E247" i="1"/>
  <c r="E252" i="1"/>
  <c r="E255" i="1"/>
  <c r="E263" i="1"/>
  <c r="E271" i="1"/>
  <c r="E279" i="1"/>
  <c r="E287" i="1"/>
  <c r="E295" i="1"/>
  <c r="E300" i="1"/>
  <c r="E303" i="1"/>
  <c r="E311" i="1"/>
  <c r="E316" i="1"/>
  <c r="E319" i="1"/>
  <c r="E327" i="1"/>
  <c r="E335" i="1"/>
  <c r="E343" i="1"/>
  <c r="E351" i="1"/>
  <c r="E359" i="1"/>
  <c r="E367" i="1"/>
  <c r="E375" i="1"/>
  <c r="E383" i="1"/>
  <c r="E391" i="1"/>
  <c r="E399" i="1"/>
  <c r="E407" i="1"/>
  <c r="E415" i="1"/>
  <c r="E423" i="1"/>
  <c r="E431" i="1"/>
  <c r="E439" i="1"/>
  <c r="E447" i="1"/>
  <c r="E455" i="1"/>
  <c r="E463" i="1"/>
  <c r="E471" i="1"/>
  <c r="E479" i="1"/>
  <c r="E487" i="1"/>
  <c r="E527" i="1"/>
  <c r="I529" i="1"/>
  <c r="E12" i="1"/>
  <c r="E20" i="1"/>
  <c r="E28" i="1"/>
  <c r="E36" i="1"/>
  <c r="E52" i="1"/>
  <c r="E68" i="1"/>
  <c r="E76" i="1"/>
  <c r="E84" i="1"/>
  <c r="E92" i="1"/>
  <c r="E100" i="1"/>
  <c r="E116" i="1"/>
  <c r="E132" i="1"/>
  <c r="E140" i="1"/>
  <c r="E148" i="1"/>
  <c r="E156" i="1"/>
  <c r="E164" i="1"/>
  <c r="E180" i="1"/>
  <c r="E196" i="1"/>
  <c r="E204" i="1"/>
  <c r="E212" i="1"/>
  <c r="E220" i="1"/>
  <c r="E228" i="1"/>
  <c r="E244" i="1"/>
  <c r="E260" i="1"/>
  <c r="E268" i="1"/>
  <c r="E276" i="1"/>
  <c r="E284" i="1"/>
  <c r="E292" i="1"/>
  <c r="E308" i="1"/>
  <c r="E324" i="1"/>
  <c r="E332" i="1"/>
  <c r="E340" i="1"/>
  <c r="E348" i="1"/>
  <c r="E356" i="1"/>
  <c r="E364" i="1"/>
  <c r="E372" i="1"/>
  <c r="E380" i="1"/>
  <c r="I151" i="1"/>
  <c r="I471" i="1"/>
  <c r="E330" i="1"/>
  <c r="E338" i="1"/>
  <c r="E346" i="1"/>
  <c r="E354" i="1"/>
  <c r="E362" i="1"/>
  <c r="E370" i="1"/>
  <c r="E378" i="1"/>
  <c r="E386" i="1"/>
  <c r="E394" i="1"/>
  <c r="E402" i="1"/>
  <c r="E13" i="1"/>
  <c r="E21" i="1"/>
  <c r="E29" i="1"/>
  <c r="E37" i="1"/>
  <c r="E45" i="1"/>
  <c r="E53" i="1"/>
  <c r="E61" i="1"/>
  <c r="E69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21" i="1"/>
  <c r="E229" i="1"/>
  <c r="E237" i="1"/>
  <c r="E245" i="1"/>
  <c r="E253" i="1"/>
  <c r="E269" i="1"/>
  <c r="E285" i="1"/>
  <c r="E293" i="1"/>
  <c r="E301" i="1"/>
  <c r="E309" i="1"/>
  <c r="E317" i="1"/>
  <c r="E325" i="1"/>
  <c r="E333" i="1"/>
  <c r="E349" i="1"/>
  <c r="E365" i="1"/>
  <c r="E381" i="1"/>
  <c r="E389" i="1"/>
  <c r="E421" i="1"/>
  <c r="E461" i="1"/>
  <c r="E477" i="1"/>
  <c r="E485" i="1"/>
  <c r="E11" i="1"/>
  <c r="E19" i="1"/>
  <c r="E27" i="1"/>
  <c r="E35" i="1"/>
  <c r="E43" i="1"/>
  <c r="E51" i="1"/>
  <c r="E59" i="1"/>
  <c r="E67" i="1"/>
  <c r="E75" i="1"/>
  <c r="E83" i="1"/>
  <c r="E91" i="1"/>
  <c r="E99" i="1"/>
  <c r="E107" i="1"/>
  <c r="E115" i="1"/>
  <c r="E123" i="1"/>
  <c r="E131" i="1"/>
  <c r="E139" i="1"/>
  <c r="E147" i="1"/>
  <c r="E155" i="1"/>
  <c r="E163" i="1"/>
  <c r="E171" i="1"/>
  <c r="E179" i="1"/>
  <c r="E187" i="1"/>
  <c r="E195" i="1"/>
  <c r="E203" i="1"/>
  <c r="E211" i="1"/>
  <c r="E219" i="1"/>
  <c r="E227" i="1"/>
  <c r="E235" i="1"/>
  <c r="E243" i="1"/>
  <c r="E251" i="1"/>
  <c r="E259" i="1"/>
  <c r="E267" i="1"/>
  <c r="E275" i="1"/>
  <c r="E283" i="1"/>
  <c r="E291" i="1"/>
  <c r="E299" i="1"/>
  <c r="E307" i="1"/>
  <c r="E315" i="1"/>
  <c r="E323" i="1"/>
  <c r="E331" i="1"/>
  <c r="E339" i="1"/>
  <c r="E347" i="1"/>
  <c r="E355" i="1"/>
  <c r="E363" i="1"/>
  <c r="E379" i="1"/>
  <c r="E387" i="1"/>
  <c r="E395" i="1"/>
  <c r="E403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E286" i="1"/>
  <c r="E294" i="1"/>
  <c r="E302" i="1"/>
  <c r="E310" i="1"/>
  <c r="E318" i="1"/>
  <c r="E326" i="1"/>
  <c r="E334" i="1"/>
  <c r="E342" i="1"/>
  <c r="E350" i="1"/>
  <c r="E358" i="1"/>
  <c r="E366" i="1"/>
  <c r="E374" i="1"/>
  <c r="E382" i="1"/>
  <c r="E390" i="1"/>
  <c r="E465" i="1"/>
  <c r="E473" i="1"/>
  <c r="E481" i="1"/>
  <c r="E489" i="1"/>
  <c r="I8" i="1"/>
  <c r="I16" i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128" i="1"/>
  <c r="I136" i="1"/>
  <c r="I144" i="1"/>
  <c r="I152" i="1"/>
  <c r="I160" i="1"/>
  <c r="I168" i="1"/>
  <c r="I176" i="1"/>
  <c r="I184" i="1"/>
  <c r="I192" i="1"/>
  <c r="I200" i="1"/>
  <c r="I208" i="1"/>
  <c r="I216" i="1"/>
  <c r="I224" i="1"/>
  <c r="I232" i="1"/>
  <c r="I240" i="1"/>
  <c r="I248" i="1"/>
  <c r="I256" i="1"/>
  <c r="I264" i="1"/>
  <c r="I272" i="1"/>
  <c r="I280" i="1"/>
  <c r="I288" i="1"/>
  <c r="I296" i="1"/>
  <c r="I304" i="1"/>
  <c r="I312" i="1"/>
  <c r="I320" i="1"/>
  <c r="I328" i="1"/>
  <c r="I336" i="1"/>
  <c r="I344" i="1"/>
  <c r="I352" i="1"/>
  <c r="I360" i="1"/>
  <c r="I368" i="1"/>
  <c r="I376" i="1"/>
  <c r="I384" i="1"/>
  <c r="I392" i="1"/>
  <c r="I400" i="1"/>
  <c r="I408" i="1"/>
  <c r="I416" i="1"/>
  <c r="I424" i="1"/>
  <c r="I432" i="1"/>
  <c r="I440" i="1"/>
  <c r="I448" i="1"/>
  <c r="I456" i="1"/>
  <c r="I464" i="1"/>
  <c r="I472" i="1"/>
  <c r="I480" i="1"/>
  <c r="I488" i="1"/>
  <c r="I496" i="1"/>
  <c r="I504" i="1"/>
  <c r="I512" i="1"/>
  <c r="I520" i="1"/>
  <c r="I528" i="1"/>
  <c r="E410" i="1"/>
  <c r="E418" i="1"/>
  <c r="E426" i="1"/>
  <c r="E434" i="1"/>
  <c r="E442" i="1"/>
  <c r="E450" i="1"/>
  <c r="E458" i="1"/>
  <c r="E466" i="1"/>
  <c r="E474" i="1"/>
  <c r="E482" i="1"/>
  <c r="E490" i="1"/>
  <c r="E498" i="1"/>
  <c r="E506" i="1"/>
  <c r="E511" i="1"/>
  <c r="E514" i="1"/>
  <c r="E522" i="1"/>
  <c r="E530" i="1"/>
  <c r="I102" i="1"/>
  <c r="I110" i="1"/>
  <c r="I118" i="1"/>
  <c r="I126" i="1"/>
  <c r="I134" i="1"/>
  <c r="I142" i="1"/>
  <c r="I150" i="1"/>
  <c r="I158" i="1"/>
  <c r="I166" i="1"/>
  <c r="I174" i="1"/>
  <c r="I182" i="1"/>
  <c r="I190" i="1"/>
  <c r="I198" i="1"/>
  <c r="I206" i="1"/>
  <c r="I214" i="1"/>
  <c r="I222" i="1"/>
  <c r="I230" i="1"/>
  <c r="I238" i="1"/>
  <c r="I246" i="1"/>
  <c r="I254" i="1"/>
  <c r="I262" i="1"/>
  <c r="I270" i="1"/>
  <c r="I278" i="1"/>
  <c r="I286" i="1"/>
  <c r="I294" i="1"/>
  <c r="I302" i="1"/>
  <c r="I310" i="1"/>
  <c r="I318" i="1"/>
  <c r="I326" i="1"/>
  <c r="I334" i="1"/>
  <c r="I342" i="1"/>
  <c r="I350" i="1"/>
  <c r="I358" i="1"/>
  <c r="I366" i="1"/>
  <c r="I374" i="1"/>
  <c r="I382" i="1"/>
  <c r="I390" i="1"/>
  <c r="I398" i="1"/>
  <c r="I406" i="1"/>
  <c r="I414" i="1"/>
  <c r="I422" i="1"/>
  <c r="I430" i="1"/>
  <c r="I438" i="1"/>
  <c r="I446" i="1"/>
  <c r="I454" i="1"/>
  <c r="I462" i="1"/>
  <c r="I470" i="1"/>
  <c r="I478" i="1"/>
  <c r="I486" i="1"/>
  <c r="I494" i="1"/>
  <c r="I502" i="1"/>
  <c r="I510" i="1"/>
  <c r="I518" i="1"/>
  <c r="I526" i="1"/>
  <c r="E501" i="1"/>
  <c r="E525" i="1"/>
  <c r="E533" i="1"/>
  <c r="I481" i="1"/>
  <c r="I489" i="1"/>
  <c r="I497" i="1"/>
  <c r="I505" i="1"/>
  <c r="I513" i="1"/>
  <c r="I521" i="1"/>
  <c r="E411" i="1"/>
  <c r="E419" i="1"/>
  <c r="E427" i="1"/>
  <c r="E435" i="1"/>
  <c r="E443" i="1"/>
  <c r="E451" i="1"/>
  <c r="E459" i="1"/>
  <c r="E467" i="1"/>
  <c r="E475" i="1"/>
  <c r="E483" i="1"/>
  <c r="E491" i="1"/>
  <c r="E499" i="1"/>
  <c r="E507" i="1"/>
  <c r="E515" i="1"/>
  <c r="E523" i="1"/>
  <c r="E531" i="1"/>
  <c r="I7" i="1"/>
  <c r="I15" i="1"/>
  <c r="I23" i="1"/>
  <c r="I31" i="1"/>
  <c r="I39" i="1"/>
  <c r="I47" i="1"/>
  <c r="I55" i="1"/>
  <c r="I63" i="1"/>
  <c r="I71" i="1"/>
  <c r="I79" i="1"/>
  <c r="I87" i="1"/>
  <c r="I95" i="1"/>
  <c r="I103" i="1"/>
  <c r="I111" i="1"/>
  <c r="I119" i="1"/>
  <c r="I127" i="1"/>
  <c r="I135" i="1"/>
  <c r="I143" i="1"/>
  <c r="I159" i="1"/>
  <c r="I167" i="1"/>
  <c r="I175" i="1"/>
  <c r="I183" i="1"/>
  <c r="I191" i="1"/>
  <c r="I199" i="1"/>
  <c r="I207" i="1"/>
  <c r="I215" i="1"/>
  <c r="I223" i="1"/>
  <c r="I231" i="1"/>
  <c r="I239" i="1"/>
  <c r="I247" i="1"/>
  <c r="I255" i="1"/>
  <c r="I263" i="1"/>
  <c r="I271" i="1"/>
  <c r="I279" i="1"/>
  <c r="I287" i="1"/>
  <c r="I295" i="1"/>
  <c r="I303" i="1"/>
  <c r="I311" i="1"/>
  <c r="I319" i="1"/>
  <c r="I327" i="1"/>
  <c r="I335" i="1"/>
  <c r="I343" i="1"/>
  <c r="I351" i="1"/>
  <c r="I359" i="1"/>
  <c r="I367" i="1"/>
  <c r="I375" i="1"/>
  <c r="I383" i="1"/>
  <c r="I391" i="1"/>
  <c r="I399" i="1"/>
  <c r="I407" i="1"/>
  <c r="I415" i="1"/>
  <c r="I423" i="1"/>
  <c r="I431" i="1"/>
  <c r="I439" i="1"/>
  <c r="I447" i="1"/>
  <c r="I455" i="1"/>
  <c r="I463" i="1"/>
  <c r="I479" i="1"/>
  <c r="I487" i="1"/>
  <c r="I495" i="1"/>
  <c r="I503" i="1"/>
  <c r="I511" i="1"/>
  <c r="I519" i="1"/>
  <c r="I527" i="1"/>
  <c r="E397" i="1"/>
  <c r="E405" i="1"/>
  <c r="E429" i="1"/>
  <c r="E445" i="1"/>
  <c r="E453" i="1"/>
  <c r="E469" i="1"/>
  <c r="E493" i="1"/>
  <c r="E509" i="1"/>
  <c r="E517" i="1"/>
  <c r="E398" i="1"/>
  <c r="E406" i="1"/>
  <c r="E430" i="1"/>
  <c r="E454" i="1"/>
  <c r="E470" i="1"/>
  <c r="E478" i="1"/>
  <c r="E494" i="1"/>
  <c r="E518" i="1"/>
  <c r="E534" i="1"/>
  <c r="E388" i="1"/>
  <c r="E396" i="1"/>
  <c r="E404" i="1"/>
  <c r="E412" i="1"/>
  <c r="E420" i="1"/>
  <c r="E428" i="1"/>
  <c r="E436" i="1"/>
  <c r="E444" i="1"/>
  <c r="E452" i="1"/>
  <c r="E460" i="1"/>
  <c r="E468" i="1"/>
  <c r="E476" i="1"/>
  <c r="E484" i="1"/>
  <c r="E492" i="1"/>
  <c r="E500" i="1"/>
  <c r="E508" i="1"/>
  <c r="E516" i="1"/>
  <c r="E524" i="1"/>
  <c r="E532" i="1"/>
  <c r="E495" i="1"/>
  <c r="E503" i="1"/>
  <c r="E519" i="1"/>
  <c r="I6" i="1"/>
  <c r="I11" i="1"/>
  <c r="I19" i="1"/>
  <c r="I14" i="1"/>
  <c r="I22" i="1"/>
  <c r="I30" i="1"/>
  <c r="I38" i="1"/>
  <c r="I46" i="1"/>
  <c r="I54" i="1"/>
  <c r="I62" i="1"/>
  <c r="I70" i="1"/>
  <c r="I78" i="1"/>
  <c r="I86" i="1"/>
  <c r="I94" i="1"/>
  <c r="I9" i="1"/>
  <c r="I17" i="1"/>
  <c r="I25" i="1"/>
  <c r="I33" i="1"/>
  <c r="I41" i="1"/>
  <c r="I49" i="1"/>
  <c r="I57" i="1"/>
  <c r="I65" i="1"/>
  <c r="I73" i="1"/>
  <c r="I81" i="1"/>
  <c r="I89" i="1"/>
  <c r="I97" i="1"/>
  <c r="I105" i="1"/>
  <c r="I113" i="1"/>
  <c r="I121" i="1"/>
  <c r="I129" i="1"/>
  <c r="I137" i="1"/>
  <c r="I145" i="1"/>
  <c r="I153" i="1"/>
  <c r="I161" i="1"/>
  <c r="I169" i="1"/>
  <c r="I177" i="1"/>
  <c r="I185" i="1"/>
  <c r="I193" i="1"/>
  <c r="I201" i="1"/>
  <c r="I209" i="1"/>
  <c r="I217" i="1"/>
  <c r="I225" i="1"/>
  <c r="I233" i="1"/>
  <c r="I241" i="1"/>
  <c r="I249" i="1"/>
  <c r="I257" i="1"/>
  <c r="I265" i="1"/>
  <c r="I273" i="1"/>
  <c r="I281" i="1"/>
  <c r="I289" i="1"/>
  <c r="I297" i="1"/>
  <c r="I305" i="1"/>
  <c r="I313" i="1"/>
  <c r="I321" i="1"/>
  <c r="I329" i="1"/>
  <c r="I337" i="1"/>
  <c r="I345" i="1"/>
  <c r="I353" i="1"/>
  <c r="I361" i="1"/>
  <c r="I369" i="1"/>
  <c r="I377" i="1"/>
  <c r="I385" i="1"/>
  <c r="I393" i="1"/>
  <c r="I401" i="1"/>
  <c r="I409" i="1"/>
  <c r="I417" i="1"/>
  <c r="I425" i="1"/>
  <c r="I433" i="1"/>
  <c r="I441" i="1"/>
  <c r="I449" i="1"/>
  <c r="I457" i="1"/>
  <c r="I465" i="1"/>
  <c r="I473" i="1"/>
  <c r="I412" i="1"/>
  <c r="I420" i="1"/>
  <c r="I428" i="1"/>
  <c r="I436" i="1"/>
  <c r="I444" i="1"/>
  <c r="I452" i="1"/>
  <c r="I460" i="1"/>
  <c r="I468" i="1"/>
  <c r="I476" i="1"/>
  <c r="I484" i="1"/>
  <c r="I492" i="1"/>
  <c r="I500" i="1"/>
  <c r="I508" i="1"/>
  <c r="I516" i="1"/>
  <c r="I524" i="1"/>
  <c r="U495" i="1" l="1"/>
  <c r="T495" i="1"/>
  <c r="T413" i="1"/>
  <c r="U413" i="1"/>
  <c r="U442" i="1"/>
  <c r="T442" i="1"/>
  <c r="U48" i="1"/>
  <c r="T48" i="1"/>
  <c r="U435" i="1"/>
  <c r="T435" i="1"/>
  <c r="U215" i="1"/>
  <c r="T215" i="1"/>
  <c r="U39" i="1"/>
  <c r="T39" i="1"/>
  <c r="U473" i="1"/>
  <c r="T473" i="1"/>
  <c r="U392" i="1"/>
  <c r="T392" i="1"/>
  <c r="U467" i="1"/>
  <c r="T467" i="1"/>
  <c r="U424" i="1"/>
  <c r="T424" i="1"/>
  <c r="U503" i="1"/>
  <c r="T503" i="1"/>
  <c r="U439" i="1"/>
  <c r="T439" i="1"/>
  <c r="U322" i="1"/>
  <c r="T322" i="1"/>
  <c r="U409" i="1"/>
  <c r="T409" i="1"/>
  <c r="U280" i="1"/>
  <c r="T280" i="1"/>
  <c r="U302" i="1"/>
  <c r="T302" i="1"/>
  <c r="U111" i="1"/>
  <c r="T111" i="1"/>
  <c r="T83" i="1"/>
  <c r="U83" i="1"/>
  <c r="T75" i="1"/>
  <c r="U75" i="1"/>
  <c r="T477" i="1"/>
  <c r="U477" i="1"/>
  <c r="U416" i="1"/>
  <c r="T416" i="1"/>
  <c r="U370" i="1"/>
  <c r="T370" i="1"/>
  <c r="T316" i="1"/>
  <c r="U316" i="1"/>
  <c r="T234" i="1"/>
  <c r="U234" i="1"/>
  <c r="U152" i="1"/>
  <c r="T152" i="1"/>
  <c r="U73" i="1"/>
  <c r="T73" i="1"/>
  <c r="U208" i="1"/>
  <c r="T208" i="1"/>
  <c r="U116" i="1"/>
  <c r="T116" i="1"/>
  <c r="U514" i="1"/>
  <c r="T514" i="1"/>
  <c r="U450" i="1"/>
  <c r="T450" i="1"/>
  <c r="U345" i="1"/>
  <c r="T345" i="1"/>
  <c r="U275" i="1"/>
  <c r="T275" i="1"/>
  <c r="U245" i="1"/>
  <c r="T245" i="1"/>
  <c r="U153" i="1"/>
  <c r="T153" i="1"/>
  <c r="U355" i="1"/>
  <c r="T355" i="1"/>
  <c r="U259" i="1"/>
  <c r="T259" i="1"/>
  <c r="U183" i="1"/>
  <c r="T183" i="1"/>
  <c r="U137" i="1"/>
  <c r="T137" i="1"/>
  <c r="U217" i="1"/>
  <c r="T217" i="1"/>
  <c r="U64" i="1"/>
  <c r="T64" i="1"/>
  <c r="U110" i="1"/>
  <c r="T110" i="1"/>
  <c r="U532" i="1"/>
  <c r="T532" i="1"/>
  <c r="U468" i="1"/>
  <c r="T468" i="1"/>
  <c r="U415" i="1"/>
  <c r="T415" i="1"/>
  <c r="U323" i="1"/>
  <c r="T323" i="1"/>
  <c r="T82" i="1"/>
  <c r="U82" i="1"/>
  <c r="T163" i="1"/>
  <c r="U163" i="1"/>
  <c r="U337" i="1"/>
  <c r="T337" i="1"/>
  <c r="U299" i="1"/>
  <c r="T299" i="1"/>
  <c r="U518" i="1"/>
  <c r="T518" i="1"/>
  <c r="U443" i="1"/>
  <c r="T443" i="1"/>
  <c r="U329" i="1"/>
  <c r="T329" i="1"/>
  <c r="U263" i="1"/>
  <c r="T263" i="1"/>
  <c r="U201" i="1"/>
  <c r="T201" i="1"/>
  <c r="T119" i="1"/>
  <c r="U119" i="1"/>
  <c r="U504" i="1"/>
  <c r="T504" i="1"/>
  <c r="U368" i="1"/>
  <c r="T368" i="1"/>
  <c r="U265" i="1"/>
  <c r="T265" i="1"/>
  <c r="U86" i="1"/>
  <c r="T86" i="1"/>
  <c r="T349" i="1"/>
  <c r="U349" i="1"/>
  <c r="T180" i="1"/>
  <c r="U180" i="1"/>
  <c r="T60" i="1"/>
  <c r="U60" i="1"/>
  <c r="U351" i="1"/>
  <c r="T351" i="1"/>
  <c r="T381" i="1"/>
  <c r="U381" i="1"/>
  <c r="U41" i="1"/>
  <c r="T41" i="1"/>
  <c r="U136" i="1"/>
  <c r="T136" i="1"/>
  <c r="T76" i="1"/>
  <c r="U76" i="1"/>
  <c r="U341" i="1"/>
  <c r="T341" i="1"/>
  <c r="T47" i="1"/>
  <c r="U47" i="1"/>
  <c r="T101" i="1"/>
  <c r="U101" i="1"/>
  <c r="T37" i="1"/>
  <c r="U37" i="1"/>
  <c r="T43" i="1"/>
  <c r="U43" i="1"/>
  <c r="U376" i="1"/>
  <c r="T376" i="1"/>
  <c r="U399" i="1"/>
  <c r="T399" i="1"/>
  <c r="U67" i="1"/>
  <c r="T67" i="1"/>
  <c r="U303" i="1"/>
  <c r="T303" i="1"/>
  <c r="U68" i="1"/>
  <c r="T68" i="1"/>
  <c r="U262" i="1"/>
  <c r="T262" i="1"/>
  <c r="U246" i="1"/>
  <c r="T246" i="1"/>
  <c r="U524" i="1"/>
  <c r="T524" i="1"/>
  <c r="U56" i="1"/>
  <c r="T56" i="1"/>
  <c r="U327" i="1"/>
  <c r="T327" i="1"/>
  <c r="U117" i="1"/>
  <c r="T117" i="1"/>
  <c r="U358" i="1"/>
  <c r="T358" i="1"/>
  <c r="U289" i="1"/>
  <c r="T289" i="1"/>
  <c r="U129" i="1"/>
  <c r="T129" i="1"/>
  <c r="U130" i="1"/>
  <c r="T130" i="1"/>
  <c r="T35" i="1"/>
  <c r="U35" i="1"/>
  <c r="U521" i="1"/>
  <c r="T521" i="1"/>
  <c r="U457" i="1"/>
  <c r="T457" i="1"/>
  <c r="U515" i="1"/>
  <c r="T515" i="1"/>
  <c r="U520" i="1"/>
  <c r="T520" i="1"/>
  <c r="U398" i="1"/>
  <c r="T398" i="1"/>
  <c r="U487" i="1"/>
  <c r="T487" i="1"/>
  <c r="U423" i="1"/>
  <c r="T423" i="1"/>
  <c r="T290" i="1"/>
  <c r="U290" i="1"/>
  <c r="U377" i="1"/>
  <c r="T377" i="1"/>
  <c r="U248" i="1"/>
  <c r="T248" i="1"/>
  <c r="U270" i="1"/>
  <c r="T270" i="1"/>
  <c r="U79" i="1"/>
  <c r="T79" i="1"/>
  <c r="U307" i="1"/>
  <c r="T307" i="1"/>
  <c r="U525" i="1"/>
  <c r="T525" i="1"/>
  <c r="U461" i="1"/>
  <c r="T461" i="1"/>
  <c r="U403" i="1"/>
  <c r="T403" i="1"/>
  <c r="U360" i="1"/>
  <c r="T360" i="1"/>
  <c r="U293" i="1"/>
  <c r="T293" i="1"/>
  <c r="U211" i="1"/>
  <c r="T211" i="1"/>
  <c r="T133" i="1"/>
  <c r="U133" i="1"/>
  <c r="U251" i="1"/>
  <c r="T251" i="1"/>
  <c r="U181" i="1"/>
  <c r="T181" i="1"/>
  <c r="U54" i="1"/>
  <c r="T54" i="1"/>
  <c r="U498" i="1"/>
  <c r="T498" i="1"/>
  <c r="U434" i="1"/>
  <c r="T434" i="1"/>
  <c r="U321" i="1"/>
  <c r="T321" i="1"/>
  <c r="U125" i="1"/>
  <c r="T125" i="1"/>
  <c r="U230" i="1"/>
  <c r="T230" i="1"/>
  <c r="U400" i="1"/>
  <c r="T400" i="1"/>
  <c r="U335" i="1"/>
  <c r="T335" i="1"/>
  <c r="U241" i="1"/>
  <c r="T241" i="1"/>
  <c r="U176" i="1"/>
  <c r="T176" i="1"/>
  <c r="U90" i="1"/>
  <c r="T90" i="1"/>
  <c r="U161" i="1"/>
  <c r="T161" i="1"/>
  <c r="U40" i="1"/>
  <c r="T40" i="1"/>
  <c r="U454" i="1"/>
  <c r="T454" i="1"/>
  <c r="U516" i="1"/>
  <c r="T516" i="1"/>
  <c r="U452" i="1"/>
  <c r="T452" i="1"/>
  <c r="U402" i="1"/>
  <c r="T402" i="1"/>
  <c r="U297" i="1"/>
  <c r="T297" i="1"/>
  <c r="U24" i="1"/>
  <c r="T24" i="1"/>
  <c r="U144" i="1"/>
  <c r="T144" i="1"/>
  <c r="U407" i="1"/>
  <c r="T407" i="1"/>
  <c r="T253" i="1"/>
  <c r="U253" i="1"/>
  <c r="U502" i="1"/>
  <c r="T502" i="1"/>
  <c r="U427" i="1"/>
  <c r="T427" i="1"/>
  <c r="T319" i="1"/>
  <c r="U319" i="1"/>
  <c r="U250" i="1"/>
  <c r="T250" i="1"/>
  <c r="U177" i="1"/>
  <c r="T177" i="1"/>
  <c r="T114" i="1"/>
  <c r="U114" i="1"/>
  <c r="U488" i="1"/>
  <c r="T488" i="1"/>
  <c r="U346" i="1"/>
  <c r="T346" i="1"/>
  <c r="U247" i="1"/>
  <c r="T247" i="1"/>
  <c r="T44" i="1"/>
  <c r="U44" i="1"/>
  <c r="U281" i="1"/>
  <c r="T281" i="1"/>
  <c r="U42" i="1"/>
  <c r="T42" i="1"/>
  <c r="U412" i="1"/>
  <c r="T412" i="1"/>
  <c r="U109" i="1"/>
  <c r="T109" i="1"/>
  <c r="U105" i="1"/>
  <c r="T105" i="1"/>
  <c r="U25" i="1"/>
  <c r="T25" i="1"/>
  <c r="U140" i="1"/>
  <c r="T140" i="1"/>
  <c r="T11" i="1"/>
  <c r="U11" i="1"/>
  <c r="T340" i="1"/>
  <c r="U340" i="1"/>
  <c r="T31" i="1"/>
  <c r="U31" i="1"/>
  <c r="U85" i="1"/>
  <c r="T85" i="1"/>
  <c r="T21" i="1"/>
  <c r="U21" i="1"/>
  <c r="U27" i="1"/>
  <c r="T27" i="1"/>
  <c r="U529" i="1"/>
  <c r="T529" i="1"/>
  <c r="U431" i="1"/>
  <c r="T431" i="1"/>
  <c r="U95" i="1"/>
  <c r="T95" i="1"/>
  <c r="U145" i="1"/>
  <c r="T145" i="1"/>
  <c r="U326" i="1"/>
  <c r="T326" i="1"/>
  <c r="U347" i="1"/>
  <c r="T347" i="1"/>
  <c r="U486" i="1"/>
  <c r="T486" i="1"/>
  <c r="U305" i="1"/>
  <c r="T305" i="1"/>
  <c r="T317" i="1"/>
  <c r="U317" i="1"/>
  <c r="U184" i="1"/>
  <c r="T184" i="1"/>
  <c r="T252" i="1"/>
  <c r="U252" i="1"/>
  <c r="U28" i="1"/>
  <c r="T28" i="1"/>
  <c r="U33" i="1"/>
  <c r="T33" i="1"/>
  <c r="T29" i="1"/>
  <c r="U29" i="1"/>
  <c r="U513" i="1"/>
  <c r="T513" i="1"/>
  <c r="U449" i="1"/>
  <c r="T449" i="1"/>
  <c r="U507" i="1"/>
  <c r="T507" i="1"/>
  <c r="U512" i="1"/>
  <c r="T512" i="1"/>
  <c r="U382" i="1"/>
  <c r="T382" i="1"/>
  <c r="U479" i="1"/>
  <c r="T479" i="1"/>
  <c r="U404" i="1"/>
  <c r="T404" i="1"/>
  <c r="T274" i="1"/>
  <c r="U274" i="1"/>
  <c r="U367" i="1"/>
  <c r="T367" i="1"/>
  <c r="U232" i="1"/>
  <c r="T232" i="1"/>
  <c r="U254" i="1"/>
  <c r="T254" i="1"/>
  <c r="U332" i="1"/>
  <c r="T332" i="1"/>
  <c r="T284" i="1"/>
  <c r="U284" i="1"/>
  <c r="U517" i="1"/>
  <c r="T517" i="1"/>
  <c r="U453" i="1"/>
  <c r="T453" i="1"/>
  <c r="U395" i="1"/>
  <c r="T395" i="1"/>
  <c r="U353" i="1"/>
  <c r="T353" i="1"/>
  <c r="U288" i="1"/>
  <c r="T288" i="1"/>
  <c r="U198" i="1"/>
  <c r="T198" i="1"/>
  <c r="T123" i="1"/>
  <c r="U123" i="1"/>
  <c r="T244" i="1"/>
  <c r="U244" i="1"/>
  <c r="T171" i="1"/>
  <c r="U171" i="1"/>
  <c r="U46" i="1"/>
  <c r="T46" i="1"/>
  <c r="U490" i="1"/>
  <c r="T490" i="1"/>
  <c r="U426" i="1"/>
  <c r="T426" i="1"/>
  <c r="U313" i="1"/>
  <c r="T313" i="1"/>
  <c r="T98" i="1"/>
  <c r="U98" i="1"/>
  <c r="U219" i="1"/>
  <c r="T219" i="1"/>
  <c r="U390" i="1"/>
  <c r="T390" i="1"/>
  <c r="U333" i="1"/>
  <c r="T333" i="1"/>
  <c r="U233" i="1"/>
  <c r="T233" i="1"/>
  <c r="T173" i="1"/>
  <c r="U173" i="1"/>
  <c r="U80" i="1"/>
  <c r="T80" i="1"/>
  <c r="T149" i="1"/>
  <c r="U149" i="1"/>
  <c r="U32" i="1"/>
  <c r="T32" i="1"/>
  <c r="U438" i="1"/>
  <c r="T438" i="1"/>
  <c r="U508" i="1"/>
  <c r="T508" i="1"/>
  <c r="U444" i="1"/>
  <c r="T444" i="1"/>
  <c r="T397" i="1"/>
  <c r="U397" i="1"/>
  <c r="T282" i="1"/>
  <c r="U282" i="1"/>
  <c r="U8" i="1"/>
  <c r="T8" i="1"/>
  <c r="T100" i="1"/>
  <c r="U100" i="1"/>
  <c r="U389" i="1"/>
  <c r="T389" i="1"/>
  <c r="U146" i="1"/>
  <c r="T146" i="1"/>
  <c r="U494" i="1"/>
  <c r="T494" i="1"/>
  <c r="U419" i="1"/>
  <c r="T419" i="1"/>
  <c r="U309" i="1"/>
  <c r="T309" i="1"/>
  <c r="T237" i="1"/>
  <c r="U237" i="1"/>
  <c r="T165" i="1"/>
  <c r="U165" i="1"/>
  <c r="U112" i="1"/>
  <c r="T112" i="1"/>
  <c r="U480" i="1"/>
  <c r="T480" i="1"/>
  <c r="U339" i="1"/>
  <c r="T339" i="1"/>
  <c r="U221" i="1"/>
  <c r="T221" i="1"/>
  <c r="T36" i="1"/>
  <c r="U36" i="1"/>
  <c r="T271" i="1"/>
  <c r="U271" i="1"/>
  <c r="U260" i="1"/>
  <c r="T260" i="1"/>
  <c r="U342" i="1"/>
  <c r="T342" i="1"/>
  <c r="U311" i="1"/>
  <c r="T311" i="1"/>
  <c r="U97" i="1"/>
  <c r="T97" i="1"/>
  <c r="U22" i="1"/>
  <c r="T22" i="1"/>
  <c r="T18" i="1"/>
  <c r="U18" i="1"/>
  <c r="U103" i="1"/>
  <c r="T103" i="1"/>
  <c r="U23" i="1"/>
  <c r="T23" i="1"/>
  <c r="U77" i="1"/>
  <c r="T77" i="1"/>
  <c r="U13" i="1"/>
  <c r="T13" i="1"/>
  <c r="T194" i="1"/>
  <c r="U414" i="1"/>
  <c r="T414" i="1"/>
  <c r="T533" i="1"/>
  <c r="U533" i="1"/>
  <c r="U193" i="1"/>
  <c r="T193" i="1"/>
  <c r="U168" i="1"/>
  <c r="T168" i="1"/>
  <c r="U510" i="1"/>
  <c r="T510" i="1"/>
  <c r="U203" i="1"/>
  <c r="T203" i="1"/>
  <c r="U93" i="1"/>
  <c r="T93" i="1"/>
  <c r="U505" i="1"/>
  <c r="T505" i="1"/>
  <c r="U441" i="1"/>
  <c r="T441" i="1"/>
  <c r="U499" i="1"/>
  <c r="T499" i="1"/>
  <c r="U456" i="1"/>
  <c r="T456" i="1"/>
  <c r="U366" i="1"/>
  <c r="T366" i="1"/>
  <c r="U471" i="1"/>
  <c r="T471" i="1"/>
  <c r="U388" i="1"/>
  <c r="T388" i="1"/>
  <c r="U258" i="1"/>
  <c r="T258" i="1"/>
  <c r="U344" i="1"/>
  <c r="T344" i="1"/>
  <c r="U216" i="1"/>
  <c r="T216" i="1"/>
  <c r="U238" i="1"/>
  <c r="T238" i="1"/>
  <c r="U227" i="1"/>
  <c r="T227" i="1"/>
  <c r="U291" i="1"/>
  <c r="T291" i="1"/>
  <c r="U509" i="1"/>
  <c r="T509" i="1"/>
  <c r="U445" i="1"/>
  <c r="T445" i="1"/>
  <c r="U393" i="1"/>
  <c r="T393" i="1"/>
  <c r="T348" i="1"/>
  <c r="U348" i="1"/>
  <c r="U267" i="1"/>
  <c r="T267" i="1"/>
  <c r="U196" i="1"/>
  <c r="T196" i="1"/>
  <c r="U106" i="1"/>
  <c r="T106" i="1"/>
  <c r="T236" i="1"/>
  <c r="U236" i="1"/>
  <c r="U159" i="1"/>
  <c r="T159" i="1"/>
  <c r="U30" i="1"/>
  <c r="T30" i="1"/>
  <c r="U482" i="1"/>
  <c r="T482" i="1"/>
  <c r="U418" i="1"/>
  <c r="T418" i="1"/>
  <c r="U298" i="1"/>
  <c r="T298" i="1"/>
  <c r="U62" i="1"/>
  <c r="T62" i="1"/>
  <c r="U202" i="1"/>
  <c r="T202" i="1"/>
  <c r="T380" i="1"/>
  <c r="U380" i="1"/>
  <c r="U315" i="1"/>
  <c r="T315" i="1"/>
  <c r="T228" i="1"/>
  <c r="U228" i="1"/>
  <c r="U166" i="1"/>
  <c r="T166" i="1"/>
  <c r="U72" i="1"/>
  <c r="T72" i="1"/>
  <c r="T139" i="1"/>
  <c r="U139" i="1"/>
  <c r="U16" i="1"/>
  <c r="T16" i="1"/>
  <c r="U430" i="1"/>
  <c r="T430" i="1"/>
  <c r="T500" i="1"/>
  <c r="U500" i="1"/>
  <c r="T436" i="1"/>
  <c r="U436" i="1"/>
  <c r="U387" i="1"/>
  <c r="T387" i="1"/>
  <c r="U256" i="1"/>
  <c r="T256" i="1"/>
  <c r="U197" i="1"/>
  <c r="T197" i="1"/>
  <c r="U74" i="1"/>
  <c r="T74" i="1"/>
  <c r="U379" i="1"/>
  <c r="T379" i="1"/>
  <c r="U134" i="1"/>
  <c r="T134" i="1"/>
  <c r="U531" i="1"/>
  <c r="T531" i="1"/>
  <c r="U396" i="1"/>
  <c r="T396" i="1"/>
  <c r="U304" i="1"/>
  <c r="T304" i="1"/>
  <c r="U229" i="1"/>
  <c r="T229" i="1"/>
  <c r="T155" i="1"/>
  <c r="U155" i="1"/>
  <c r="U104" i="1"/>
  <c r="T104" i="1"/>
  <c r="U472" i="1"/>
  <c r="T472" i="1"/>
  <c r="U314" i="1"/>
  <c r="T314" i="1"/>
  <c r="U167" i="1"/>
  <c r="T167" i="1"/>
  <c r="U478" i="1"/>
  <c r="T478" i="1"/>
  <c r="U240" i="1"/>
  <c r="T240" i="1"/>
  <c r="T191" i="1"/>
  <c r="U191" i="1"/>
  <c r="U102" i="1"/>
  <c r="T102" i="1"/>
  <c r="U200" i="1"/>
  <c r="T200" i="1"/>
  <c r="U81" i="1"/>
  <c r="T81" i="1"/>
  <c r="U17" i="1"/>
  <c r="T17" i="1"/>
  <c r="T10" i="1"/>
  <c r="U10" i="1"/>
  <c r="U87" i="1"/>
  <c r="T87" i="1"/>
  <c r="U15" i="1"/>
  <c r="T15" i="1"/>
  <c r="T69" i="1"/>
  <c r="U69" i="1"/>
  <c r="T20" i="1"/>
  <c r="U20" i="1"/>
  <c r="U497" i="1"/>
  <c r="T497" i="1"/>
  <c r="U433" i="1"/>
  <c r="T433" i="1"/>
  <c r="U491" i="1"/>
  <c r="T491" i="1"/>
  <c r="U448" i="1"/>
  <c r="T448" i="1"/>
  <c r="U527" i="1"/>
  <c r="T527" i="1"/>
  <c r="U463" i="1"/>
  <c r="T463" i="1"/>
  <c r="T372" i="1"/>
  <c r="U372" i="1"/>
  <c r="U242" i="1"/>
  <c r="T242" i="1"/>
  <c r="U328" i="1"/>
  <c r="T328" i="1"/>
  <c r="U350" i="1"/>
  <c r="T350" i="1"/>
  <c r="U222" i="1"/>
  <c r="T222" i="1"/>
  <c r="T207" i="1"/>
  <c r="U207" i="1"/>
  <c r="T268" i="1"/>
  <c r="U268" i="1"/>
  <c r="U501" i="1"/>
  <c r="T501" i="1"/>
  <c r="U437" i="1"/>
  <c r="T437" i="1"/>
  <c r="U385" i="1"/>
  <c r="T385" i="1"/>
  <c r="U343" i="1"/>
  <c r="T343" i="1"/>
  <c r="U257" i="1"/>
  <c r="T257" i="1"/>
  <c r="T188" i="1"/>
  <c r="U188" i="1"/>
  <c r="U96" i="1"/>
  <c r="T96" i="1"/>
  <c r="U231" i="1"/>
  <c r="T231" i="1"/>
  <c r="T147" i="1"/>
  <c r="U147" i="1"/>
  <c r="U310" i="1"/>
  <c r="T310" i="1"/>
  <c r="U474" i="1"/>
  <c r="T474" i="1"/>
  <c r="U405" i="1"/>
  <c r="T405" i="1"/>
  <c r="U295" i="1"/>
  <c r="T295" i="1"/>
  <c r="U38" i="1"/>
  <c r="T38" i="1"/>
  <c r="U266" i="1"/>
  <c r="T266" i="1"/>
  <c r="U369" i="1"/>
  <c r="T369" i="1"/>
  <c r="U308" i="1"/>
  <c r="T308" i="1"/>
  <c r="T220" i="1"/>
  <c r="U220" i="1"/>
  <c r="T164" i="1"/>
  <c r="U164" i="1"/>
  <c r="U269" i="1"/>
  <c r="T269" i="1"/>
  <c r="T127" i="1"/>
  <c r="U127" i="1"/>
  <c r="U141" i="1"/>
  <c r="T141" i="1"/>
  <c r="U66" i="1"/>
  <c r="T66" i="1"/>
  <c r="U492" i="1"/>
  <c r="T492" i="1"/>
  <c r="U428" i="1"/>
  <c r="T428" i="1"/>
  <c r="U359" i="1"/>
  <c r="T359" i="1"/>
  <c r="U235" i="1"/>
  <c r="T235" i="1"/>
  <c r="U187" i="1"/>
  <c r="T187" i="1"/>
  <c r="U394" i="1"/>
  <c r="T394" i="1"/>
  <c r="U374" i="1"/>
  <c r="T374" i="1"/>
  <c r="T34" i="1"/>
  <c r="U34" i="1"/>
  <c r="U523" i="1"/>
  <c r="T523" i="1"/>
  <c r="U386" i="1"/>
  <c r="T386" i="1"/>
  <c r="U294" i="1"/>
  <c r="T294" i="1"/>
  <c r="U224" i="1"/>
  <c r="T224" i="1"/>
  <c r="U143" i="1"/>
  <c r="T143" i="1"/>
  <c r="U94" i="1"/>
  <c r="T94" i="1"/>
  <c r="U464" i="1"/>
  <c r="T464" i="1"/>
  <c r="T301" i="1"/>
  <c r="U301" i="1"/>
  <c r="U160" i="1"/>
  <c r="T160" i="1"/>
  <c r="U462" i="1"/>
  <c r="T462" i="1"/>
  <c r="U212" i="1"/>
  <c r="T212" i="1"/>
  <c r="U179" i="1"/>
  <c r="T179" i="1"/>
  <c r="U401" i="1"/>
  <c r="T401" i="1"/>
  <c r="T172" i="1"/>
  <c r="U172" i="1"/>
  <c r="U65" i="1"/>
  <c r="T65" i="1"/>
  <c r="U14" i="1"/>
  <c r="T14" i="1"/>
  <c r="U182" i="1"/>
  <c r="T182" i="1"/>
  <c r="U71" i="1"/>
  <c r="T71" i="1"/>
  <c r="U7" i="1"/>
  <c r="T7" i="1"/>
  <c r="T61" i="1"/>
  <c r="U61" i="1"/>
  <c r="T12" i="1"/>
  <c r="U12" i="1"/>
  <c r="T162" i="1"/>
  <c r="U465" i="1"/>
  <c r="T465" i="1"/>
  <c r="U306" i="1"/>
  <c r="T306" i="1"/>
  <c r="U286" i="1"/>
  <c r="T286" i="1"/>
  <c r="U365" i="1"/>
  <c r="T365" i="1"/>
  <c r="U70" i="1"/>
  <c r="T70" i="1"/>
  <c r="U58" i="1"/>
  <c r="T58" i="1"/>
  <c r="U120" i="1"/>
  <c r="T120" i="1"/>
  <c r="U410" i="1"/>
  <c r="T410" i="1"/>
  <c r="U279" i="1"/>
  <c r="T279" i="1"/>
  <c r="U496" i="1"/>
  <c r="T496" i="1"/>
  <c r="T19" i="1"/>
  <c r="U19" i="1"/>
  <c r="U186" i="1"/>
  <c r="T186" i="1"/>
  <c r="U489" i="1"/>
  <c r="T489" i="1"/>
  <c r="U425" i="1"/>
  <c r="T425" i="1"/>
  <c r="U483" i="1"/>
  <c r="T483" i="1"/>
  <c r="U440" i="1"/>
  <c r="T440" i="1"/>
  <c r="U519" i="1"/>
  <c r="T519" i="1"/>
  <c r="U455" i="1"/>
  <c r="T455" i="1"/>
  <c r="U354" i="1"/>
  <c r="T354" i="1"/>
  <c r="T226" i="1"/>
  <c r="U226" i="1"/>
  <c r="U312" i="1"/>
  <c r="T312" i="1"/>
  <c r="U334" i="1"/>
  <c r="T334" i="1"/>
  <c r="U206" i="1"/>
  <c r="T206" i="1"/>
  <c r="T115" i="1"/>
  <c r="U115" i="1"/>
  <c r="T107" i="1"/>
  <c r="U107" i="1"/>
  <c r="U493" i="1"/>
  <c r="T493" i="1"/>
  <c r="T429" i="1"/>
  <c r="U429" i="1"/>
  <c r="U383" i="1"/>
  <c r="T383" i="1"/>
  <c r="U336" i="1"/>
  <c r="T336" i="1"/>
  <c r="U249" i="1"/>
  <c r="T249" i="1"/>
  <c r="U174" i="1"/>
  <c r="T174" i="1"/>
  <c r="U88" i="1"/>
  <c r="T88" i="1"/>
  <c r="U223" i="1"/>
  <c r="T223" i="1"/>
  <c r="T135" i="1"/>
  <c r="U135" i="1"/>
  <c r="U530" i="1"/>
  <c r="T530" i="1"/>
  <c r="U466" i="1"/>
  <c r="T466" i="1"/>
  <c r="U375" i="1"/>
  <c r="T375" i="1"/>
  <c r="U285" i="1"/>
  <c r="T285" i="1"/>
  <c r="U320" i="1"/>
  <c r="T320" i="1"/>
  <c r="U192" i="1"/>
  <c r="T192" i="1"/>
  <c r="U364" i="1"/>
  <c r="T364" i="1"/>
  <c r="U287" i="1"/>
  <c r="T287" i="1"/>
  <c r="U205" i="1"/>
  <c r="T205" i="1"/>
  <c r="U156" i="1"/>
  <c r="T156" i="1"/>
  <c r="U261" i="1"/>
  <c r="T261" i="1"/>
  <c r="U122" i="1"/>
  <c r="T122" i="1"/>
  <c r="U132" i="1"/>
  <c r="T132" i="1"/>
  <c r="U50" i="1"/>
  <c r="T50" i="1"/>
  <c r="U484" i="1"/>
  <c r="T484" i="1"/>
  <c r="U420" i="1"/>
  <c r="T420" i="1"/>
  <c r="U352" i="1"/>
  <c r="T352" i="1"/>
  <c r="U190" i="1"/>
  <c r="T190" i="1"/>
  <c r="U175" i="1"/>
  <c r="T175" i="1"/>
  <c r="U384" i="1"/>
  <c r="T384" i="1"/>
  <c r="U361" i="1"/>
  <c r="T361" i="1"/>
  <c r="U534" i="1"/>
  <c r="T534" i="1"/>
  <c r="U459" i="1"/>
  <c r="T459" i="1"/>
  <c r="U373" i="1"/>
  <c r="T373" i="1"/>
  <c r="U283" i="1"/>
  <c r="T283" i="1"/>
  <c r="U214" i="1"/>
  <c r="T214" i="1"/>
  <c r="U138" i="1"/>
  <c r="T138" i="1"/>
  <c r="U89" i="1"/>
  <c r="T89" i="1"/>
  <c r="U411" i="1"/>
  <c r="T411" i="1"/>
  <c r="U278" i="1"/>
  <c r="T278" i="1"/>
  <c r="U148" i="1"/>
  <c r="T148" i="1"/>
  <c r="U446" i="1"/>
  <c r="T446" i="1"/>
  <c r="T204" i="1"/>
  <c r="U204" i="1"/>
  <c r="U157" i="1"/>
  <c r="T157" i="1"/>
  <c r="U331" i="1"/>
  <c r="T331" i="1"/>
  <c r="T154" i="1"/>
  <c r="U154" i="1"/>
  <c r="U57" i="1"/>
  <c r="T57" i="1"/>
  <c r="U9" i="1"/>
  <c r="T9" i="1"/>
  <c r="U199" i="1"/>
  <c r="T199" i="1"/>
  <c r="T6" i="1"/>
  <c r="U6" i="1"/>
  <c r="T63" i="1"/>
  <c r="U63" i="1"/>
  <c r="U113" i="1"/>
  <c r="T113" i="1"/>
  <c r="U53" i="1"/>
  <c r="T53" i="1"/>
  <c r="T59" i="1"/>
  <c r="U59" i="1"/>
  <c r="U528" i="1"/>
  <c r="T528" i="1"/>
  <c r="U264" i="1"/>
  <c r="T264" i="1"/>
  <c r="U469" i="1"/>
  <c r="T469" i="1"/>
  <c r="U213" i="1"/>
  <c r="T213" i="1"/>
  <c r="U506" i="1"/>
  <c r="T506" i="1"/>
  <c r="U243" i="1"/>
  <c r="T243" i="1"/>
  <c r="U178" i="1"/>
  <c r="T178" i="1"/>
  <c r="U460" i="1"/>
  <c r="T460" i="1"/>
  <c r="T151" i="1"/>
  <c r="U151" i="1"/>
  <c r="T255" i="1"/>
  <c r="U255" i="1"/>
  <c r="U52" i="1"/>
  <c r="T52" i="1"/>
  <c r="U481" i="1"/>
  <c r="T481" i="1"/>
  <c r="U408" i="1"/>
  <c r="T408" i="1"/>
  <c r="U475" i="1"/>
  <c r="T475" i="1"/>
  <c r="U432" i="1"/>
  <c r="T432" i="1"/>
  <c r="U511" i="1"/>
  <c r="T511" i="1"/>
  <c r="U447" i="1"/>
  <c r="T447" i="1"/>
  <c r="T338" i="1"/>
  <c r="U338" i="1"/>
  <c r="T210" i="1"/>
  <c r="U210" i="1"/>
  <c r="U296" i="1"/>
  <c r="T296" i="1"/>
  <c r="U318" i="1"/>
  <c r="T318" i="1"/>
  <c r="T300" i="1"/>
  <c r="U300" i="1"/>
  <c r="T99" i="1"/>
  <c r="U99" i="1"/>
  <c r="T91" i="1"/>
  <c r="U91" i="1"/>
  <c r="U485" i="1"/>
  <c r="T485" i="1"/>
  <c r="U421" i="1"/>
  <c r="T421" i="1"/>
  <c r="U378" i="1"/>
  <c r="T378" i="1"/>
  <c r="U324" i="1"/>
  <c r="T324" i="1"/>
  <c r="U239" i="1"/>
  <c r="T239" i="1"/>
  <c r="U169" i="1"/>
  <c r="T169" i="1"/>
  <c r="U78" i="1"/>
  <c r="T78" i="1"/>
  <c r="T218" i="1"/>
  <c r="U218" i="1"/>
  <c r="U128" i="1"/>
  <c r="T128" i="1"/>
  <c r="U522" i="1"/>
  <c r="T522" i="1"/>
  <c r="U458" i="1"/>
  <c r="T458" i="1"/>
  <c r="U362" i="1"/>
  <c r="T362" i="1"/>
  <c r="U277" i="1"/>
  <c r="T277" i="1"/>
  <c r="T292" i="1"/>
  <c r="U292" i="1"/>
  <c r="U158" i="1"/>
  <c r="T158" i="1"/>
  <c r="U357" i="1"/>
  <c r="T357" i="1"/>
  <c r="U272" i="1"/>
  <c r="T272" i="1"/>
  <c r="U195" i="1"/>
  <c r="T195" i="1"/>
  <c r="U142" i="1"/>
  <c r="T142" i="1"/>
  <c r="U225" i="1"/>
  <c r="T225" i="1"/>
  <c r="U92" i="1"/>
  <c r="T92" i="1"/>
  <c r="U124" i="1"/>
  <c r="T124" i="1"/>
  <c r="T26" i="1"/>
  <c r="U26" i="1"/>
  <c r="T476" i="1"/>
  <c r="U476" i="1"/>
  <c r="U417" i="1"/>
  <c r="T417" i="1"/>
  <c r="U325" i="1"/>
  <c r="T325" i="1"/>
  <c r="U185" i="1"/>
  <c r="T185" i="1"/>
  <c r="U170" i="1"/>
  <c r="T170" i="1"/>
  <c r="U371" i="1"/>
  <c r="T371" i="1"/>
  <c r="U330" i="1"/>
  <c r="T330" i="1"/>
  <c r="U526" i="1"/>
  <c r="T526" i="1"/>
  <c r="U451" i="1"/>
  <c r="T451" i="1"/>
  <c r="U356" i="1"/>
  <c r="T356" i="1"/>
  <c r="U276" i="1"/>
  <c r="T276" i="1"/>
  <c r="U209" i="1"/>
  <c r="T209" i="1"/>
  <c r="U131" i="1"/>
  <c r="T131" i="1"/>
  <c r="U84" i="1"/>
  <c r="T84" i="1"/>
  <c r="U406" i="1"/>
  <c r="T406" i="1"/>
  <c r="U273" i="1"/>
  <c r="T273" i="1"/>
  <c r="U121" i="1"/>
  <c r="T121" i="1"/>
  <c r="U422" i="1"/>
  <c r="T422" i="1"/>
  <c r="T189" i="1"/>
  <c r="U189" i="1"/>
  <c r="U126" i="1"/>
  <c r="T126" i="1"/>
  <c r="U470" i="1"/>
  <c r="T470" i="1"/>
  <c r="U363" i="1"/>
  <c r="T363" i="1"/>
  <c r="U49" i="1"/>
  <c r="T49" i="1"/>
  <c r="U118" i="1"/>
  <c r="T118" i="1"/>
  <c r="U108" i="1"/>
  <c r="T108" i="1"/>
  <c r="U150" i="1"/>
  <c r="T150" i="1"/>
  <c r="T55" i="1"/>
  <c r="U55" i="1"/>
  <c r="T45" i="1"/>
  <c r="U45" i="1"/>
  <c r="T51" i="1"/>
  <c r="U51" i="1"/>
  <c r="U391" i="1"/>
  <c r="T391" i="1"/>
</calcChain>
</file>

<file path=xl/sharedStrings.xml><?xml version="1.0" encoding="utf-8"?>
<sst xmlns="http://schemas.openxmlformats.org/spreadsheetml/2006/main" count="577" uniqueCount="547">
  <si>
    <t>DfE</t>
  </si>
  <si>
    <t>Name</t>
  </si>
  <si>
    <t>Abacus P, Wickford</t>
  </si>
  <si>
    <t>Abbotsweld P, Harlow</t>
  </si>
  <si>
    <t>Acorn Academy (prev. Powers Hall I &amp; N, Witham)</t>
  </si>
  <si>
    <t>Alderton I, The, Loughton</t>
  </si>
  <si>
    <t>Alderton J, The, Loughton</t>
  </si>
  <si>
    <t>All Saints' CE (V/A) P, Dovercourt Harwich</t>
  </si>
  <si>
    <t>All Saints CE (V/A) P, Gt Oakley</t>
  </si>
  <si>
    <t>All Saints Maldon CE V/C P</t>
  </si>
  <si>
    <t>Alresford P</t>
  </si>
  <si>
    <t>Alton Park J, Clacton</t>
  </si>
  <si>
    <t>Ardleigh St Mary's CE (V/C) P</t>
  </si>
  <si>
    <t>Ashdon P</t>
  </si>
  <si>
    <t>Ashingdon</t>
  </si>
  <si>
    <t>Baddow Hall I, Gt Baddow</t>
  </si>
  <si>
    <t>Baddow Hall J, Gt Baddow</t>
  </si>
  <si>
    <t>Bardfield P, Vange</t>
  </si>
  <si>
    <t>Barling Magna Cmty P</t>
  </si>
  <si>
    <t>Barnes Farm I, Chelmsford</t>
  </si>
  <si>
    <t>Barnes Farm J, Chelmsford</t>
  </si>
  <si>
    <t>Baynards P, Tiptree</t>
  </si>
  <si>
    <t>Beckers Green P, Braintree</t>
  </si>
  <si>
    <t>Beehive Lane Cmty P, Gt Baddow</t>
  </si>
  <si>
    <t>Belchamp St Paul's CE (V/A) P</t>
  </si>
  <si>
    <t>Bentfield P, Stansted</t>
  </si>
  <si>
    <t>Bentley St Paul's CE (V/A) P</t>
  </si>
  <si>
    <t>Birch CE (V/A) P</t>
  </si>
  <si>
    <t>Birchanger CE (V/C) P</t>
  </si>
  <si>
    <t>Bishop William Ward CE P, The, Gt Horkesley</t>
  </si>
  <si>
    <t>Bishops' CE &amp; RC P, The, Chelmsford</t>
  </si>
  <si>
    <t>Blackmore P</t>
  </si>
  <si>
    <t>Bocking Church Street P</t>
  </si>
  <si>
    <t>Boreham P</t>
  </si>
  <si>
    <t>Boxted C/E P</t>
  </si>
  <si>
    <t>Bradfield P</t>
  </si>
  <si>
    <t>Braiswick, Colchester</t>
  </si>
  <si>
    <t>Brightlingsea P</t>
  </si>
  <si>
    <t>Brightside P, Billericay</t>
  </si>
  <si>
    <t>Brinkley Grove P, Colchester</t>
  </si>
  <si>
    <t>Briscoe P &amp; N, Pitsea</t>
  </si>
  <si>
    <t>Broomfield P</t>
  </si>
  <si>
    <t>Broomgrove I, Wivenhoe</t>
  </si>
  <si>
    <t>Broomgrove J, Wivenhoe</t>
  </si>
  <si>
    <t>Buckhurst Hill P</t>
  </si>
  <si>
    <t>Bulmer St Andrew's CE (V/C) P</t>
  </si>
  <si>
    <t>Burnham-on-Crouch P</t>
  </si>
  <si>
    <t>Burrsville Cmty I, Clacton</t>
  </si>
  <si>
    <t>Buttsbury I, Billericay</t>
  </si>
  <si>
    <t>Buttsbury J, The, Billericay</t>
  </si>
  <si>
    <t>Camulos Academy, Colchester</t>
  </si>
  <si>
    <t>Canewdon Endowed CE V/C P &amp; N</t>
  </si>
  <si>
    <t>Cann Hall P, Clacton</t>
  </si>
  <si>
    <t>Canvey Island I</t>
  </si>
  <si>
    <t>Canvey J, Canvey Island</t>
  </si>
  <si>
    <t>Cathedral CE (V/A) P, The, Chelmsford</t>
  </si>
  <si>
    <t>Chancellor Park P, Chelmsford</t>
  </si>
  <si>
    <t>Chappel CE (Cont) P</t>
  </si>
  <si>
    <t>Chase Lane P &amp; N, Harwich</t>
  </si>
  <si>
    <t>Cherry Tree P &amp; SLU, Colchester</t>
  </si>
  <si>
    <t>Cherry Tree P, Basildon</t>
  </si>
  <si>
    <t>Chigwell P</t>
  </si>
  <si>
    <t>Chigwell Row I</t>
  </si>
  <si>
    <t>Chipping Hill School, Witham</t>
  </si>
  <si>
    <t>Chipping Ongar P</t>
  </si>
  <si>
    <t>Chrishall Holy Trinity &amp; St Nicholas CE (V/A) P</t>
  </si>
  <si>
    <t>Church Langley Cmty P, Harlow</t>
  </si>
  <si>
    <t>Churchgate CE (V/A) P, Harlow</t>
  </si>
  <si>
    <t>Clavering P</t>
  </si>
  <si>
    <t>Cold Norton P</t>
  </si>
  <si>
    <t>Collingwood P, South Woodham Ferrers</t>
  </si>
  <si>
    <t>Colne Engaine CE (V/A) P</t>
  </si>
  <si>
    <t>Cooks Spinney P</t>
  </si>
  <si>
    <t>Coopersale &amp; Theydon Garnon CE (V/C) P</t>
  </si>
  <si>
    <t>Copford CE (V/C) P</t>
  </si>
  <si>
    <t>Crays Hill P</t>
  </si>
  <si>
    <t>Cressing P</t>
  </si>
  <si>
    <t>Danbury Park Cmty P</t>
  </si>
  <si>
    <t>de Vere P (Castle Hedingham)</t>
  </si>
  <si>
    <t>Debden CE (V/C) P</t>
  </si>
  <si>
    <t>Dedham CE V/C P</t>
  </si>
  <si>
    <t>Doddinghurst CE (V/C) J</t>
  </si>
  <si>
    <t>Doddinghurst I</t>
  </si>
  <si>
    <t>Down Hall P, Rayleigh</t>
  </si>
  <si>
    <t>Downham CE (V/C) P</t>
  </si>
  <si>
    <t>Downs P &amp; N, The, Harlow</t>
  </si>
  <si>
    <t>Dr Walker's CE (V/C) P, Fyfield</t>
  </si>
  <si>
    <t>Dunmow St Mary's P</t>
  </si>
  <si>
    <t>Earls Colne P &amp; N</t>
  </si>
  <si>
    <t>East Hanningfield CE P</t>
  </si>
  <si>
    <t>Edward Francis P, Rayleigh</t>
  </si>
  <si>
    <t>Elm Hall P, Witham</t>
  </si>
  <si>
    <t>Elmstead P</t>
  </si>
  <si>
    <t>Elmwood P, South Woodham Ferrers</t>
  </si>
  <si>
    <t>Elsenham CE (V/C) P</t>
  </si>
  <si>
    <t>Engaines P, Little Clacton</t>
  </si>
  <si>
    <t>Epping Primary</t>
  </si>
  <si>
    <t>Epping Upland CE P</t>
  </si>
  <si>
    <t>Eversley P, Pitsea</t>
  </si>
  <si>
    <t>Fairhouse Cmty P, Basildon</t>
  </si>
  <si>
    <t>Farnham CE P</t>
  </si>
  <si>
    <t>Fawbert &amp; Barnard (UNDL) P, Harlow</t>
  </si>
  <si>
    <t>Feering CE (Cont) P</t>
  </si>
  <si>
    <t>Felmore P, Pitsea</t>
  </si>
  <si>
    <t>Felsted P</t>
  </si>
  <si>
    <t>Finchingfield CE (V/C) P</t>
  </si>
  <si>
    <t>Fingringhoe CE (V/A) P</t>
  </si>
  <si>
    <t>Flitch Green Primary</t>
  </si>
  <si>
    <t>Ford End CE P</t>
  </si>
  <si>
    <t>Fordham All Saints CE (V/C) P</t>
  </si>
  <si>
    <t>Freshwaters Academy (was Broadfields P, Harlow)</t>
  </si>
  <si>
    <t>Friars Grove P, Colchester</t>
  </si>
  <si>
    <t>Frinton-On-Sea P</t>
  </si>
  <si>
    <t>Galleywood I</t>
  </si>
  <si>
    <t>Ghyllgrove Cmty P, Basildon</t>
  </si>
  <si>
    <t>Glebe P &amp; UHI, Rayleigh</t>
  </si>
  <si>
    <t>Gosbecks P, Colchester</t>
  </si>
  <si>
    <t>Gosfield Cmty P</t>
  </si>
  <si>
    <t>Grange P, Wickford</t>
  </si>
  <si>
    <t>Greensted I &amp; N, Basildon</t>
  </si>
  <si>
    <t>Greensted J, Basildon</t>
  </si>
  <si>
    <t>Grove Wood Primary</t>
  </si>
  <si>
    <t>Gt Bardfield P</t>
  </si>
  <si>
    <t>Gt Bentley P</t>
  </si>
  <si>
    <t>Gt Berry P, Langdon Hills Basildon</t>
  </si>
  <si>
    <t>Gt Bradfords I &amp; N, Braintree</t>
  </si>
  <si>
    <t>Gt Bradfords J, Braintree</t>
  </si>
  <si>
    <t>Gt Chesterford CE (V/A) P</t>
  </si>
  <si>
    <t>Gt Clacton CE (V/A) J</t>
  </si>
  <si>
    <t>Gt Dunmow Primary</t>
  </si>
  <si>
    <t>Gt Easton CE (V/A) P</t>
  </si>
  <si>
    <t>Gt Leighs P</t>
  </si>
  <si>
    <t>Gt Sampford P</t>
  </si>
  <si>
    <t>Gt Tey CE (V/C) P</t>
  </si>
  <si>
    <t>Gt Totham P</t>
  </si>
  <si>
    <t>Gt Wakering P</t>
  </si>
  <si>
    <t>Gt Waltham CE (V/C) P</t>
  </si>
  <si>
    <t>Hadleigh I &amp; N</t>
  </si>
  <si>
    <t>Hadleigh J</t>
  </si>
  <si>
    <t>Hamford P, Frinton</t>
  </si>
  <si>
    <t>Hamilton P, Colchester</t>
  </si>
  <si>
    <t>Hare Street Cty P &amp; N, Harlow</t>
  </si>
  <si>
    <t>Harlowbury P, Harlow</t>
  </si>
  <si>
    <t>Harwich Cmty P &amp; N</t>
  </si>
  <si>
    <t>Hatfield Heath Cmty P</t>
  </si>
  <si>
    <t>Hatfield Peverel I</t>
  </si>
  <si>
    <t>Hatfield Peverel St Andrew's J</t>
  </si>
  <si>
    <t>Hazelmere I &amp; N, Colchester</t>
  </si>
  <si>
    <t>Hazelmere J, Colchester</t>
  </si>
  <si>
    <t>Heathlands CE (V/C) P, West Bergholt</t>
  </si>
  <si>
    <t>Henham &amp; Ugley P &amp; N</t>
  </si>
  <si>
    <t>Henry Moore P, The, Harlow</t>
  </si>
  <si>
    <t>Hereward P,  Loughton</t>
  </si>
  <si>
    <t>Heybridge P</t>
  </si>
  <si>
    <t>High Beech CE (V/C) P</t>
  </si>
  <si>
    <t>High Ongar P</t>
  </si>
  <si>
    <t>Highfields P, Lawford</t>
  </si>
  <si>
    <t>Highwood P</t>
  </si>
  <si>
    <t>Highwoods Cmty P, Colchester</t>
  </si>
  <si>
    <t>Hillhouse CE (V/C) P, Waltham Abbey</t>
  </si>
  <si>
    <t>Hilltop I, Wickford</t>
  </si>
  <si>
    <t>Hilltop J, Wickford</t>
  </si>
  <si>
    <t>Hockley P</t>
  </si>
  <si>
    <t>Hogarth P, Brentwood</t>
  </si>
  <si>
    <t>Holland Haven P, Clacton</t>
  </si>
  <si>
    <t>Holland Park P, Clacton</t>
  </si>
  <si>
    <t>Holly Trees P, Brentwood</t>
  </si>
  <si>
    <t>Holt Farm I, Hawkwell</t>
  </si>
  <si>
    <t>Holt Farm J, Hawkwell</t>
  </si>
  <si>
    <t>Holy Cross Cath P, Harlow</t>
  </si>
  <si>
    <t>Holy Family Cath P, Benfleet</t>
  </si>
  <si>
    <t>Holy Family Cath P, Witham</t>
  </si>
  <si>
    <t>Holy Trinity CE (V/C) P, Halstead</t>
  </si>
  <si>
    <t>Holy Trinity CE P, Eight Ash Green &amp; Aldham</t>
  </si>
  <si>
    <t>Home Farm P, Colchester</t>
  </si>
  <si>
    <t>Howbridge CE (V/C) J, Witham</t>
  </si>
  <si>
    <t>Howbridge I, The, Witham</t>
  </si>
  <si>
    <t>Hutton All Saints' CE P</t>
  </si>
  <si>
    <t>Iceni Academy (was King's Ford J, Colchester)</t>
  </si>
  <si>
    <t>Ingatestone &amp; Fryerning CE (V/A) J</t>
  </si>
  <si>
    <t>Ingatestone I</t>
  </si>
  <si>
    <t>Ingrave Johnstone CE (V/A) P</t>
  </si>
  <si>
    <t>Ivy Chimneys P, Epping</t>
  </si>
  <si>
    <t>Janet Duke P, Laindon</t>
  </si>
  <si>
    <t>Jerounds Cmty P, Harlow</t>
  </si>
  <si>
    <t>John Bunyan P &amp; N, Braintree</t>
  </si>
  <si>
    <t>John Ray I, Braintree</t>
  </si>
  <si>
    <t>John Ray J, Braintree</t>
  </si>
  <si>
    <t>Jotmans Hall P, Benfleet</t>
  </si>
  <si>
    <t>Katherine Semar I, Saffron Walden</t>
  </si>
  <si>
    <t>Katherine Semar J, Saffron Walden</t>
  </si>
  <si>
    <t>Katherines P, Harlow</t>
  </si>
  <si>
    <t>Kelvedon Hatch Cmty P</t>
  </si>
  <si>
    <t>Kelvedon St Mary's CE P</t>
  </si>
  <si>
    <t>Kendall CE P, Colchester</t>
  </si>
  <si>
    <t>Kents Hill I, Benfleet</t>
  </si>
  <si>
    <t>Kents Hill J, Benfleet</t>
  </si>
  <si>
    <t>King's Ford I &amp; N, Colchester</t>
  </si>
  <si>
    <t>Kings Road P, Chelmsford</t>
  </si>
  <si>
    <t>Kingsmoor P, Harlow</t>
  </si>
  <si>
    <t>Kingston School, Thundersley</t>
  </si>
  <si>
    <t>Kingswood P, The, Basildon</t>
  </si>
  <si>
    <t>Kirby P</t>
  </si>
  <si>
    <t>Laindon Park P</t>
  </si>
  <si>
    <t>Lakelands Academy</t>
  </si>
  <si>
    <t>Lambourne P</t>
  </si>
  <si>
    <t>Langenhoe Cmty P</t>
  </si>
  <si>
    <t>Langham P</t>
  </si>
  <si>
    <t>Larchwood P, Brentwood</t>
  </si>
  <si>
    <t>Larkrise P, Gt Baddow</t>
  </si>
  <si>
    <t>Latchingdon CE V/C P</t>
  </si>
  <si>
    <t>Latton Green P, Harlow</t>
  </si>
  <si>
    <t>Lawford CE (V/A) P</t>
  </si>
  <si>
    <t>Lawford Mead P &amp; N, Chelmsford</t>
  </si>
  <si>
    <t>Layer-De-La-Haye CE (V/C) P</t>
  </si>
  <si>
    <t>Lee Chapel P, Basildon</t>
  </si>
  <si>
    <t>Leigh Beck I &amp; N, Canvey Island</t>
  </si>
  <si>
    <t>Leigh Beck J, Canvey Island</t>
  </si>
  <si>
    <t>Leverton P &amp; N, Waltham Abbey</t>
  </si>
  <si>
    <t>Lexden P, Colchester</t>
  </si>
  <si>
    <t>Limes Farm I &amp; N, Chigwell</t>
  </si>
  <si>
    <t>Limes Farm J,  Chigwell</t>
  </si>
  <si>
    <t>Lincewood P, Laindon</t>
  </si>
  <si>
    <t>Little Hallingbury CE V/A P</t>
  </si>
  <si>
    <t>Little Parndon P, Harlow</t>
  </si>
  <si>
    <t>Little Waltham CE (V/A) P</t>
  </si>
  <si>
    <t>Long Ridings P, Hutton</t>
  </si>
  <si>
    <t>Longwood  P, Harlow</t>
  </si>
  <si>
    <t>Lubbins Park Cmty P, Canvey Island</t>
  </si>
  <si>
    <t>Lyons Hall, Braintree</t>
  </si>
  <si>
    <t>Magna Carta Academy</t>
  </si>
  <si>
    <t>Maldon P</t>
  </si>
  <si>
    <t>Maltese Road, Chelmsford</t>
  </si>
  <si>
    <t>Manuden P</t>
  </si>
  <si>
    <t>Maple Grove Primary</t>
  </si>
  <si>
    <t>Margaretting CE (V/C) P</t>
  </si>
  <si>
    <t>Matching Green CE (V/C) P</t>
  </si>
  <si>
    <t>Mayflower P, The, Harwich</t>
  </si>
  <si>
    <t>Maylandsea P</t>
  </si>
  <si>
    <t>Meadgate P, Gt Baddow</t>
  </si>
  <si>
    <t>Merrylands P, Laindon</t>
  </si>
  <si>
    <t>Mersea Island, West Mersea</t>
  </si>
  <si>
    <t>Messing-cum-Inworth</t>
  </si>
  <si>
    <t>Mildmay I &amp; N</t>
  </si>
  <si>
    <t>Mildmay J, Chelmsford</t>
  </si>
  <si>
    <t>Milldene P, Tiptree</t>
  </si>
  <si>
    <t>Millfields P, Wivenhoe</t>
  </si>
  <si>
    <t>Millhouse P &amp; N, Laindon</t>
  </si>
  <si>
    <t>Milwards P School and N, Harlow</t>
  </si>
  <si>
    <t>Mistley Norman CE (V/C) P</t>
  </si>
  <si>
    <t>Monkwick I &amp; N, Colchester</t>
  </si>
  <si>
    <t>Monkwick J, Colchester</t>
  </si>
  <si>
    <t>Montgomerie P,  Thundersley</t>
  </si>
  <si>
    <t>Montgomery I &amp; N, Colchester</t>
  </si>
  <si>
    <t>Montgomery J, Colchester</t>
  </si>
  <si>
    <t>Moreton CE (V/A) P</t>
  </si>
  <si>
    <t>Moulsham I, Chelmsford</t>
  </si>
  <si>
    <t>Moulsham J, Chelmsford</t>
  </si>
  <si>
    <t>Mountnessing CE (V/C) P</t>
  </si>
  <si>
    <t>Myland CP, Colchester</t>
  </si>
  <si>
    <t>Nazeing P</t>
  </si>
  <si>
    <t>Newhall Harlow</t>
  </si>
  <si>
    <t>Newlands Spring P, Chelmsford</t>
  </si>
  <si>
    <t>Newport P</t>
  </si>
  <si>
    <t>Noak Bridge P, Basildon</t>
  </si>
  <si>
    <t>North Crescent P, Wickford</t>
  </si>
  <si>
    <t>North P &amp; N, Colchester</t>
  </si>
  <si>
    <t>Northlands P &amp; N, Pitsea</t>
  </si>
  <si>
    <t>Northwick Park Primary</t>
  </si>
  <si>
    <t>Notley Green P, Braintree</t>
  </si>
  <si>
    <t>Oakfield P, Wickford</t>
  </si>
  <si>
    <t>Oaklands I, Chelmsford</t>
  </si>
  <si>
    <t>Oakwood I, Clacton</t>
  </si>
  <si>
    <t>Old Heath Cmty P, Colchester</t>
  </si>
  <si>
    <t>Ongar P (was Shelley P)</t>
  </si>
  <si>
    <t>Our Lady Immaculate Cath P, Chelmsford</t>
  </si>
  <si>
    <t>Our Lady of Ransom Cath P, Rayleigh</t>
  </si>
  <si>
    <t>Parkwood P (was Melbourne Park P &amp; N)</t>
  </si>
  <si>
    <t>Parsons Heath CE (V/C) P, Colchester</t>
  </si>
  <si>
    <t>Pear Tree Mead P &amp; N, Harlow</t>
  </si>
  <si>
    <t>Pemberley, Harlow</t>
  </si>
  <si>
    <t>Perryfields I, Chelmsford</t>
  </si>
  <si>
    <t>Perryfields J, Chelmsford</t>
  </si>
  <si>
    <t>Phoenix P, The, Laindon</t>
  </si>
  <si>
    <t>Plumberow P, Hockley</t>
  </si>
  <si>
    <t>Potter Street P, Harlow</t>
  </si>
  <si>
    <t>Powers Hall J, Witham</t>
  </si>
  <si>
    <t>Prettygate I, Colchester</t>
  </si>
  <si>
    <t>Prettygate J, Colchester</t>
  </si>
  <si>
    <t>Priory P, Bicknacre</t>
  </si>
  <si>
    <t>Purford Green P, Harlow</t>
  </si>
  <si>
    <t>Purleigh Cmty P</t>
  </si>
  <si>
    <t>Queen Boudica, Colchester</t>
  </si>
  <si>
    <t>Quilters I, Billericay</t>
  </si>
  <si>
    <t>Quilters J, Billericay</t>
  </si>
  <si>
    <t>R A Butler I, Saffron Walden</t>
  </si>
  <si>
    <t>R A Butler J, Saffron Walden</t>
  </si>
  <si>
    <t>Radwinter CE (V/A) P</t>
  </si>
  <si>
    <t>Ravens Academy (was Ravenscroft P, Clacton)</t>
  </si>
  <si>
    <t>Rayleigh P</t>
  </si>
  <si>
    <t>Rayne School</t>
  </si>
  <si>
    <t>Rettendon P</t>
  </si>
  <si>
    <t>Richard de Clare Cmty P, Halstead</t>
  </si>
  <si>
    <t>Rickling CE (V/A) P</t>
  </si>
  <si>
    <t>Ridgewell CE (V/A) P</t>
  </si>
  <si>
    <t>Rivenhall CE (V/C) P</t>
  </si>
  <si>
    <t>Riverside P, Hullbridge</t>
  </si>
  <si>
    <t>Roach Vale P, Colchester</t>
  </si>
  <si>
    <t>Robert Drake P, The, Thundersley</t>
  </si>
  <si>
    <t>Rochford P &amp; N</t>
  </si>
  <si>
    <t>Rodings P</t>
  </si>
  <si>
    <t>Rolph CE (V/A) P, Thorpe-le-Soken</t>
  </si>
  <si>
    <t>Roseacres Primary, Uttlesford</t>
  </si>
  <si>
    <t>Roxwell CE (V/C) P</t>
  </si>
  <si>
    <t>Roydon P</t>
  </si>
  <si>
    <t>Runwell Cmty P</t>
  </si>
  <si>
    <t>Ryedene Cmty P, Vange</t>
  </si>
  <si>
    <t>Shalford P</t>
  </si>
  <si>
    <t>Sheering CE V/C P</t>
  </si>
  <si>
    <t>Silver End P</t>
  </si>
  <si>
    <t>Sir Martin Frobisher Academy (was Frobisher P &amp; N, Clacton)</t>
  </si>
  <si>
    <t>South Benfleet Fdn P, Benfleet</t>
  </si>
  <si>
    <t>South Green I, Billericay</t>
  </si>
  <si>
    <t>South Green J, Billericay</t>
  </si>
  <si>
    <t>Southminster Primary</t>
  </si>
  <si>
    <t>Spring Meadow P, Dovercourt Harwich</t>
  </si>
  <si>
    <t>Springfield P, Chelmsford</t>
  </si>
  <si>
    <t>St Alban's Cath P, Harlow</t>
  </si>
  <si>
    <t>St Andrew's CE (V/A) P, Halstead</t>
  </si>
  <si>
    <t>St Andrew's CE (V/A) P, North Weald</t>
  </si>
  <si>
    <t>St Andrew's CE (V/A) P, Weeley</t>
  </si>
  <si>
    <t>St Andrew's CE (V/C) P, Marks Tey</t>
  </si>
  <si>
    <t>St Andrew's Gt Yeldham</t>
  </si>
  <si>
    <t>St Anne Line Cath I, Basildon</t>
  </si>
  <si>
    <t>St Anne Line Cath J, Basildon</t>
  </si>
  <si>
    <t>St Cedd's CE V/A P, Bradwell</t>
  </si>
  <si>
    <t>St Clare's Cath P, Clacton</t>
  </si>
  <si>
    <t>St Francis Cath P, Braintree</t>
  </si>
  <si>
    <t>St Francis Cath P, Maldon</t>
  </si>
  <si>
    <t>St George's CE P, Gt Bromley</t>
  </si>
  <si>
    <t>St George's I &amp; N, Colchester</t>
  </si>
  <si>
    <t>St George's New Town J, Colchester</t>
  </si>
  <si>
    <t>St Giles' CE P, Gt Maplestead</t>
  </si>
  <si>
    <t>St Helen's Cath I, Brentwood</t>
  </si>
  <si>
    <t>St Helen's Cath J, Brentwood</t>
  </si>
  <si>
    <t>St James' CE (V/A) P, Colchester</t>
  </si>
  <si>
    <t>St James' CE (V/A) P, Harlow</t>
  </si>
  <si>
    <t>St John Fisher Cath P, Loughton</t>
  </si>
  <si>
    <t>St John The Baptist CE V/A P, Pebmarsh</t>
  </si>
  <si>
    <t>St John's CE (V/C) P, Buckhurst Hill</t>
  </si>
  <si>
    <t>St John's CE (V/C) P, Colchester</t>
  </si>
  <si>
    <t>St John's CE (V/C) P, Danbury</t>
  </si>
  <si>
    <t>St John's Green P, Colchester</t>
  </si>
  <si>
    <t>St Joseph the Worker Cath P, Hutton</t>
  </si>
  <si>
    <t>St Joseph's Cath P, Canvey Island</t>
  </si>
  <si>
    <t>St Joseph's Cath P, Harwich</t>
  </si>
  <si>
    <t>St Joseph's Cath P, South Woodham Ferrers</t>
  </si>
  <si>
    <t>St Katherine's CE P, Canvey Island</t>
  </si>
  <si>
    <t>St Lawrence CE P, Rowhedge</t>
  </si>
  <si>
    <t>St Luke's Cath P, Harlow</t>
  </si>
  <si>
    <t>St Margaret's (CE) V/A P, Bowers Gifford</t>
  </si>
  <si>
    <t>St Margaret's CE (V/C) P, Toppesfield</t>
  </si>
  <si>
    <t>St Mary's CE (Fdn) P, Stansted</t>
  </si>
  <si>
    <t>St Mary's CE (V/A) P, Burnham-on-Crouch</t>
  </si>
  <si>
    <t>St Mary's CE (V/A) P, Hatfield Broad Oak</t>
  </si>
  <si>
    <t>St Mary's CE (V/A) P, Saffron Walden</t>
  </si>
  <si>
    <t>St Mary's CE (V/A) P, Woodham Ferrers</t>
  </si>
  <si>
    <t>St Mary's CE V/A P, Shenfield</t>
  </si>
  <si>
    <t>St Michael's CE (V/A) J, Galleywood</t>
  </si>
  <si>
    <t>St Michael's CE (V/A) P, Braintree</t>
  </si>
  <si>
    <t>St Michael's P &amp; N, Colchester</t>
  </si>
  <si>
    <t>St Nicholas' CE (V/C) P, Rawreth</t>
  </si>
  <si>
    <t>St Nicholas CE (V/C) P, Tillingham</t>
  </si>
  <si>
    <t>St Osyth CE P</t>
  </si>
  <si>
    <t>St Peter's Cath P, Billericay</t>
  </si>
  <si>
    <t>St Peter's CE (V/A) P, South Weald</t>
  </si>
  <si>
    <t>St Peters CE (V/A) P, West Hanningfield</t>
  </si>
  <si>
    <t>St Peter's CE (V/C) P, Coggeshall</t>
  </si>
  <si>
    <t>St Peter's CE (V/C) P, Sible Hedingham</t>
  </si>
  <si>
    <t>St Pius X Cath P, Chelmsford</t>
  </si>
  <si>
    <t>St Teresa's Cath P, Basildon</t>
  </si>
  <si>
    <t>St Teresa's Cath P, Colchester</t>
  </si>
  <si>
    <t>St Teresa's Cath P, Hawkwell</t>
  </si>
  <si>
    <t>St Thomas More Cath P, Saffron Walden</t>
  </si>
  <si>
    <t>St Thomas More's Catholic P, Colchester</t>
  </si>
  <si>
    <t>St Thomas of Canterbury (CE) A I, Brentwood</t>
  </si>
  <si>
    <t>St Thomas of Canterbury (CE) A J, Brentwood</t>
  </si>
  <si>
    <t>Stambridge P</t>
  </si>
  <si>
    <t>Stanway Fiveways P</t>
  </si>
  <si>
    <t>Stanway P</t>
  </si>
  <si>
    <t>Stapleford Abbotts P</t>
  </si>
  <si>
    <t>Staples Road P, Loughton</t>
  </si>
  <si>
    <t>Stebbing P</t>
  </si>
  <si>
    <t>Steeple Bumpstead (was Stanley Drapkin P)</t>
  </si>
  <si>
    <t>Stisted CE (V/A) P</t>
  </si>
  <si>
    <t>Stock CE P</t>
  </si>
  <si>
    <t>Sunnymede I, Billericay</t>
  </si>
  <si>
    <t>Sunnymede J, Billericay</t>
  </si>
  <si>
    <t>Takeley P</t>
  </si>
  <si>
    <t>Tany's Dell Cmty P, Harlow</t>
  </si>
  <si>
    <t>Templars P &amp; N, Witham</t>
  </si>
  <si>
    <t>Tendring P</t>
  </si>
  <si>
    <t>Terling CE (V/A) P</t>
  </si>
  <si>
    <t>Thaxted P</t>
  </si>
  <si>
    <t>Theydon Bois P</t>
  </si>
  <si>
    <t>Thomas Willingale, Loughton</t>
  </si>
  <si>
    <t>Thundersley Primary</t>
  </si>
  <si>
    <t>Tiptree Heath P</t>
  </si>
  <si>
    <t>Tiptree, St Luke's CE (Cont) P</t>
  </si>
  <si>
    <t>Tollesbury</t>
  </si>
  <si>
    <t>Tolleshunt D'Arcy St Nicholas CE V/A P</t>
  </si>
  <si>
    <t>Trinity Road P, Chelmsford</t>
  </si>
  <si>
    <t>Trinity St Mary's CE (V/A) P, South Woodham Ferrer</t>
  </si>
  <si>
    <t>Two Village C of E (V/C) P, Harwich</t>
  </si>
  <si>
    <t>Tyrrells, The, Chelmsford</t>
  </si>
  <si>
    <t>Unity Academy (was St Andrews I &amp; J, Colchester)</t>
  </si>
  <si>
    <t>Upshire P Fdn</t>
  </si>
  <si>
    <t>Vange P &amp; N</t>
  </si>
  <si>
    <t>Waltham Holy Cross P, Waltham Abbey</t>
  </si>
  <si>
    <t>Walton-on-the-Naze P</t>
  </si>
  <si>
    <t>Warley P, Brentwood</t>
  </si>
  <si>
    <t>Water Lane P, Harlow</t>
  </si>
  <si>
    <t>Waterman P, Rochford</t>
  </si>
  <si>
    <t>Wentworth P, Maldon</t>
  </si>
  <si>
    <t>West Horndon P</t>
  </si>
  <si>
    <t>Westerings P, The, Hawkwell</t>
  </si>
  <si>
    <t>Westlands Cmty P, Chelmsford</t>
  </si>
  <si>
    <t>Westwood P, Hadleigh</t>
  </si>
  <si>
    <t>Wethersfield CE (V/C) P</t>
  </si>
  <si>
    <t>White Bridge Cmty P, The, Loughton</t>
  </si>
  <si>
    <t>White Court, Braintree</t>
  </si>
  <si>
    <t>White Hall Academy (was Coppins Green P, Clacton)</t>
  </si>
  <si>
    <t>White Notley CE (V/C) P</t>
  </si>
  <si>
    <t>Whitmore P, Basildon</t>
  </si>
  <si>
    <t>Wickford CE (V/C) I</t>
  </si>
  <si>
    <t>Wickford P</t>
  </si>
  <si>
    <t>William Martin CE (V/C) I &amp; N, Harlow</t>
  </si>
  <si>
    <t>William Martin CE (V/C) J, Harlow</t>
  </si>
  <si>
    <t>William Read P, Canvey Island</t>
  </si>
  <si>
    <t>Willow Brook P &amp; N, Colchester</t>
  </si>
  <si>
    <t>Willowbrook P, Hutton</t>
  </si>
  <si>
    <t>Willows P, The, Basildon</t>
  </si>
  <si>
    <t>Wimbish P</t>
  </si>
  <si>
    <t>Winter Gardens Primary</t>
  </si>
  <si>
    <t>Wix &amp; Wrabness P</t>
  </si>
  <si>
    <t>Woodham Ley P, Thundersley</t>
  </si>
  <si>
    <t>Woodham Walter CE (V/C) P</t>
  </si>
  <si>
    <t>Woodville P, South Woodham Ferrers</t>
  </si>
  <si>
    <t>Writtle I</t>
  </si>
  <si>
    <t>Writtle J</t>
  </si>
  <si>
    <t>Wyburns P, Rayleigh</t>
  </si>
  <si>
    <t>Beaulieu Park School, The</t>
  </si>
  <si>
    <t>Alec Hunter High, Braintree</t>
  </si>
  <si>
    <t>Anglo European, Ingatestone</t>
  </si>
  <si>
    <t>Appleton, The, Benfleet</t>
  </si>
  <si>
    <t>Basildon Lower Academy</t>
  </si>
  <si>
    <t>Basildon Upper Academy</t>
  </si>
  <si>
    <t>Beauchamps High, Wickford</t>
  </si>
  <si>
    <t>Becket Keys CofE Free School</t>
  </si>
  <si>
    <t>Billericay, The</t>
  </si>
  <si>
    <t>Boswells, The, Chelmsford</t>
  </si>
  <si>
    <t>Brentwood Co High</t>
  </si>
  <si>
    <t>Brentwood Ursuline Convent High</t>
  </si>
  <si>
    <t>Bromfords, The, Wickford</t>
  </si>
  <si>
    <t>Burnt Mill Comp, Harlow</t>
  </si>
  <si>
    <t>Castle View,  Canvey Island</t>
  </si>
  <si>
    <t>Chelmer Valley High, Chelmsford</t>
  </si>
  <si>
    <t>Chelmsford Co High</t>
  </si>
  <si>
    <t>Clacton Co High</t>
  </si>
  <si>
    <t>Clacton Coastal Academy</t>
  </si>
  <si>
    <t>Colchester Academy</t>
  </si>
  <si>
    <t>Colchester Co High For Girls</t>
  </si>
  <si>
    <t>Colchester Royal Grammar</t>
  </si>
  <si>
    <t>Colne Cmty, Brightlingsea</t>
  </si>
  <si>
    <t>Cornelius Vermuyden School and Arts Coll, Canvey Island</t>
  </si>
  <si>
    <t>Davenant Fdn, Loughton</t>
  </si>
  <si>
    <t>De La Salle, Basildon</t>
  </si>
  <si>
    <t>Deanes, The, Benfleet</t>
  </si>
  <si>
    <t>Debden Park High, Chigwell</t>
  </si>
  <si>
    <t>Fitzwimarc, The, Rayleigh</t>
  </si>
  <si>
    <t>Forest Hall (was Mountfitchet High)</t>
  </si>
  <si>
    <t>Gilberd, The, Colchester</t>
  </si>
  <si>
    <t>Greensward College</t>
  </si>
  <si>
    <t>Gt Baddow High, Chelmsford</t>
  </si>
  <si>
    <t>Harwich, The</t>
  </si>
  <si>
    <t>Hedingham</t>
  </si>
  <si>
    <t>Helena Romanes &amp; VI Frm Centre, Dunmow</t>
  </si>
  <si>
    <t>Honywood Cmty, The, Coggeshall</t>
  </si>
  <si>
    <t>Hylands, Chelmsford</t>
  </si>
  <si>
    <t>James Hornsby High, The, Laindon</t>
  </si>
  <si>
    <t>Joyce Frankland Academy (was Newport Free Grammar)</t>
  </si>
  <si>
    <t>King Edmund, The, Rochford</t>
  </si>
  <si>
    <t>King Edward VI Grammar, Chelmsford</t>
  </si>
  <si>
    <t>King Harold, Waltham Abbey</t>
  </si>
  <si>
    <t>King John, The, Thundersley</t>
  </si>
  <si>
    <t>Maltings Academy</t>
  </si>
  <si>
    <t>Manningtree High</t>
  </si>
  <si>
    <t>Mark Hall School &amp; Sports College, Harlow</t>
  </si>
  <si>
    <t>Mayflower High, Billericay</t>
  </si>
  <si>
    <t>Moulsham High, Chelmsford</t>
  </si>
  <si>
    <t>New Rickstones</t>
  </si>
  <si>
    <t>Notley High, Braintree</t>
  </si>
  <si>
    <t>Ongar Academy</t>
  </si>
  <si>
    <t>Ormiston Rivers</t>
  </si>
  <si>
    <t>Passmores School, Harlow</t>
  </si>
  <si>
    <t>Paxman Academy</t>
  </si>
  <si>
    <t>Philip Morant, The, Colchester</t>
  </si>
  <si>
    <t>Plume, Maldon</t>
  </si>
  <si>
    <t>Ramsey, The, Halstead</t>
  </si>
  <si>
    <t>Roding Valley High, Loughton</t>
  </si>
  <si>
    <t>Saffron Walden Co High</t>
  </si>
  <si>
    <t>Sandon, The</t>
  </si>
  <si>
    <t>Shenfield High, Brentwood</t>
  </si>
  <si>
    <t>Sir Frederick Gibberd College</t>
  </si>
  <si>
    <t>St Benedict's Cath College, Colchester</t>
  </si>
  <si>
    <t>St Helena, Colchester</t>
  </si>
  <si>
    <t>St John Payne Cath Comp, Chelmsford</t>
  </si>
  <si>
    <t>St John's CE V/C, Epping</t>
  </si>
  <si>
    <t>St Mark's West Essex Cath, Harlow</t>
  </si>
  <si>
    <t>St Martin's, Brentwood</t>
  </si>
  <si>
    <t>Stanway, The</t>
  </si>
  <si>
    <t>Stewards, Harlow</t>
  </si>
  <si>
    <t>Sweyne Park, The, Rayleigh</t>
  </si>
  <si>
    <t>Tabor Science College, Braintree</t>
  </si>
  <si>
    <t>Tendring Technology &amp; Sixth Form College</t>
  </si>
  <si>
    <t>Bmat Stem Academy</t>
  </si>
  <si>
    <t>Thomas Lord Audley, Colchester</t>
  </si>
  <si>
    <t>Thurstable School Sports College &amp; VI Frm Centre, Tiptree</t>
  </si>
  <si>
    <t>West Hatch High, Chigwell</t>
  </si>
  <si>
    <t>William De Ferrers, South Woodham Ferrers</t>
  </si>
  <si>
    <t>Woodlands, Basildon</t>
  </si>
  <si>
    <t>2020/21</t>
  </si>
  <si>
    <t>2021/22</t>
  </si>
  <si>
    <t>£</t>
  </si>
  <si>
    <t>TPG/TPECG</t>
  </si>
  <si>
    <t>Formula Change</t>
  </si>
  <si>
    <t>Total</t>
  </si>
  <si>
    <t>2022/23</t>
  </si>
  <si>
    <t>Difference 2021/22 to 2020/21</t>
  </si>
  <si>
    <t>Essex Local Formula Allocation</t>
  </si>
  <si>
    <t>MFG Top-Up</t>
  </si>
  <si>
    <t>Total Allocation</t>
  </si>
  <si>
    <t>Annex A - Indicative Funding Allocations 2021/22 and 2022/23</t>
  </si>
  <si>
    <t>Indicative MFG Top-Up</t>
  </si>
  <si>
    <t>Indicative Total Allocation</t>
  </si>
  <si>
    <t>Indicative Essex Local Formula Allocation</t>
  </si>
  <si>
    <t>Difference 2022/23 to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</si>
</sst>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0;\(#,##0.00\)"/>
  </numFmts>
  <fonts count="6" x14ac:knownFonts="1">
    <font>
      <sz val="12"/>
      <color theme="1"/>
      <name val="Arial"/>
      <family val="2"/>
    </font>
    <font>
      <sz val="11"/>
      <name val="Tms Rmn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1FFE8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FEB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left"/>
    </xf>
    <xf numFmtId="3" fontId="4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left"/>
    </xf>
    <xf numFmtId="3" fontId="4" fillId="4" borderId="1" xfId="0" applyNumberFormat="1" applyFont="1" applyFill="1" applyBorder="1"/>
    <xf numFmtId="165" fontId="3" fillId="4" borderId="1" xfId="1" applyNumberFormat="1" applyFont="1" applyFill="1" applyBorder="1" applyAlignment="1">
      <alignment horizontal="left"/>
    </xf>
    <xf numFmtId="1" fontId="3" fillId="4" borderId="1" xfId="1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4" borderId="1" xfId="2" applyFont="1" applyFill="1" applyBorder="1"/>
    <xf numFmtId="37" fontId="3" fillId="4" borderId="1" xfId="1" applyFont="1" applyFill="1" applyBorder="1"/>
    <xf numFmtId="3" fontId="4" fillId="2" borderId="1" xfId="0" applyNumberFormat="1" applyFont="1" applyFill="1" applyBorder="1"/>
    <xf numFmtId="3" fontId="4" fillId="0" borderId="0" xfId="0" applyNumberFormat="1" applyFo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 wrapText="1"/>
    </xf>
    <xf numFmtId="0" fontId="2" fillId="0" borderId="8" xfId="1" applyNumberFormat="1" applyFont="1" applyBorder="1" applyAlignment="1">
      <alignment horizontal="center" vertical="top" wrapText="1"/>
    </xf>
    <xf numFmtId="164" fontId="3" fillId="4" borderId="1" xfId="1" applyNumberFormat="1" applyFont="1" applyFill="1" applyBorder="1" applyAlignment="1"/>
    <xf numFmtId="164" fontId="3" fillId="2" borderId="1" xfId="1" applyNumberFormat="1" applyFont="1" applyFill="1" applyBorder="1" applyAlignment="1"/>
    <xf numFmtId="164" fontId="3" fillId="3" borderId="1" xfId="1" applyNumberFormat="1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4" fillId="4" borderId="1" xfId="0" applyFont="1" applyFill="1" applyBorder="1"/>
    <xf numFmtId="3" fontId="5" fillId="4" borderId="1" xfId="0" applyNumberFormat="1" applyFont="1" applyFill="1" applyBorder="1"/>
    <xf numFmtId="3" fontId="5" fillId="2" borderId="1" xfId="0" applyNumberFormat="1" applyFont="1" applyFill="1" applyBorder="1"/>
    <xf numFmtId="3" fontId="5" fillId="3" borderId="1" xfId="0" applyNumberFormat="1" applyFont="1" applyFill="1" applyBorder="1"/>
  </cellXfs>
  <cellStyles count="3">
    <cellStyle name="Normal" xfId="0" builtinId="0"/>
    <cellStyle name="Normal_Secondary formula 2007-08 Actual" xfId="2" xr:uid="{6E654376-BE7F-4017-B4A8-DC37002B6507}"/>
    <cellStyle name="Normal_Sheet1" xfId="1" xr:uid="{D238477A-674C-47BA-8871-86AC0C34FFF8}"/>
  </cellStyles>
  <dxfs count="0"/>
  <tableStyles count="0" defaultTableStyle="TableStyleMedium2" defaultPivotStyle="PivotStyleLight16"/>
  <colors>
    <mruColors>
      <color rgb="FF9BE5FF"/>
      <color rgb="FFD1FFE8"/>
      <color rgb="FFFFEBFF"/>
      <color rgb="FF33CCFF"/>
      <color rgb="FF99FF33"/>
      <color rgb="FFFF99FF"/>
      <color rgb="FFCDF2FF"/>
      <color rgb="FFFFCCFF"/>
      <color rgb="FF99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3D10-A26C-4647-B339-53C52A611F6C}">
  <dimension ref="A1:V534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5" x14ac:dyDescent="0.25"/>
  <cols>
    <col min="1" max="1" width="9.23046875" style="3"/>
    <col min="2" max="2" width="43" style="3" bestFit="1" customWidth="1"/>
    <col min="3" max="5" width="11.3046875" style="3" customWidth="1"/>
    <col min="6" max="6" width="1.61328125" style="32" customWidth="1"/>
    <col min="7" max="8" width="11.3046875" style="3" customWidth="1"/>
    <col min="9" max="9" width="10.07421875" style="3" customWidth="1"/>
    <col min="10" max="10" width="1.4609375" style="3" customWidth="1"/>
    <col min="11" max="11" width="9.69140625" style="3" bestFit="1" customWidth="1"/>
    <col min="12" max="12" width="13" style="3" customWidth="1"/>
    <col min="13" max="13" width="9.23046875" style="3"/>
    <col min="14" max="14" width="1.4609375" style="3" customWidth="1"/>
    <col min="15" max="15" width="10" style="3" bestFit="1" customWidth="1"/>
    <col min="16" max="17" width="9.23046875" style="3"/>
    <col min="18" max="18" width="1.3828125" style="3" customWidth="1"/>
    <col min="19" max="19" width="9.23046875" style="3"/>
    <col min="20" max="20" width="13" style="3" bestFit="1" customWidth="1"/>
    <col min="21" max="16384" width="9.23046875" style="3"/>
  </cols>
  <sheetData>
    <row r="1" spans="1:22" ht="13" x14ac:dyDescent="0.3">
      <c r="A1" s="4" t="s">
        <v>542</v>
      </c>
    </row>
    <row r="2" spans="1:22" ht="13" x14ac:dyDescent="0.3">
      <c r="A2" s="4"/>
    </row>
    <row r="3" spans="1:22" ht="52" x14ac:dyDescent="0.3">
      <c r="A3" s="4"/>
      <c r="C3" s="5" t="s">
        <v>539</v>
      </c>
      <c r="D3" s="25" t="s">
        <v>540</v>
      </c>
      <c r="E3" s="5" t="s">
        <v>541</v>
      </c>
      <c r="F3" s="33"/>
      <c r="G3" s="5" t="s">
        <v>545</v>
      </c>
      <c r="H3" s="25" t="s">
        <v>543</v>
      </c>
      <c r="I3" s="5" t="s">
        <v>544</v>
      </c>
      <c r="K3" s="5" t="s">
        <v>538</v>
      </c>
      <c r="L3" s="5" t="s">
        <v>538</v>
      </c>
      <c r="M3" s="5" t="s">
        <v>538</v>
      </c>
      <c r="O3" s="5" t="s">
        <v>545</v>
      </c>
      <c r="P3" s="25" t="s">
        <v>543</v>
      </c>
      <c r="Q3" s="5" t="s">
        <v>544</v>
      </c>
      <c r="S3" s="5" t="s">
        <v>546</v>
      </c>
      <c r="T3" s="5" t="s">
        <v>546</v>
      </c>
      <c r="U3" s="5" t="s">
        <v>546</v>
      </c>
    </row>
    <row r="4" spans="1:22" ht="30" customHeight="1" x14ac:dyDescent="0.3">
      <c r="C4" s="6" t="s">
        <v>531</v>
      </c>
      <c r="D4" s="26" t="s">
        <v>531</v>
      </c>
      <c r="E4" s="6" t="s">
        <v>531</v>
      </c>
      <c r="F4" s="34"/>
      <c r="G4" s="6" t="s">
        <v>532</v>
      </c>
      <c r="H4" s="26" t="s">
        <v>532</v>
      </c>
      <c r="I4" s="6" t="s">
        <v>532</v>
      </c>
      <c r="K4" s="6" t="s">
        <v>534</v>
      </c>
      <c r="L4" s="6" t="s">
        <v>535</v>
      </c>
      <c r="M4" s="6" t="s">
        <v>536</v>
      </c>
      <c r="O4" s="6" t="s">
        <v>537</v>
      </c>
      <c r="P4" s="6" t="s">
        <v>537</v>
      </c>
      <c r="Q4" s="6" t="s">
        <v>537</v>
      </c>
      <c r="S4" s="6" t="s">
        <v>534</v>
      </c>
      <c r="T4" s="6" t="s">
        <v>535</v>
      </c>
      <c r="U4" s="6" t="s">
        <v>536</v>
      </c>
    </row>
    <row r="5" spans="1:22" ht="13" x14ac:dyDescent="0.3">
      <c r="A5" s="1" t="s">
        <v>0</v>
      </c>
      <c r="B5" s="2" t="s">
        <v>1</v>
      </c>
      <c r="C5" s="27" t="s">
        <v>533</v>
      </c>
      <c r="D5" s="28" t="s">
        <v>533</v>
      </c>
      <c r="E5" s="7" t="s">
        <v>533</v>
      </c>
      <c r="F5" s="34"/>
      <c r="G5" s="27" t="s">
        <v>533</v>
      </c>
      <c r="H5" s="28" t="s">
        <v>533</v>
      </c>
      <c r="I5" s="7" t="s">
        <v>533</v>
      </c>
      <c r="K5" s="7" t="s">
        <v>533</v>
      </c>
      <c r="L5" s="7" t="s">
        <v>533</v>
      </c>
      <c r="M5" s="7" t="s">
        <v>533</v>
      </c>
      <c r="O5" s="27" t="s">
        <v>533</v>
      </c>
      <c r="P5" s="28" t="s">
        <v>533</v>
      </c>
      <c r="Q5" s="7" t="s">
        <v>533</v>
      </c>
      <c r="S5" s="7" t="s">
        <v>533</v>
      </c>
      <c r="T5" s="7" t="s">
        <v>533</v>
      </c>
      <c r="U5" s="7" t="s">
        <v>533</v>
      </c>
    </row>
    <row r="6" spans="1:22" ht="13" x14ac:dyDescent="0.3">
      <c r="A6" s="15">
        <v>3257</v>
      </c>
      <c r="B6" s="16" t="s">
        <v>2</v>
      </c>
      <c r="C6" s="29">
        <v>1492059.07</v>
      </c>
      <c r="D6" s="29">
        <v>0</v>
      </c>
      <c r="E6" s="38">
        <f>C6+D6</f>
        <v>1492059.07</v>
      </c>
      <c r="F6" s="35"/>
      <c r="G6" s="17">
        <v>1650295</v>
      </c>
      <c r="H6" s="17">
        <v>0</v>
      </c>
      <c r="I6" s="38">
        <f>G6+H6</f>
        <v>1650295</v>
      </c>
      <c r="K6" s="17">
        <v>69925.595187644765</v>
      </c>
      <c r="L6" s="17">
        <v>88310.33481235517</v>
      </c>
      <c r="M6" s="38">
        <v>158235.92999999993</v>
      </c>
      <c r="O6" s="17">
        <v>1696225</v>
      </c>
      <c r="P6" s="37">
        <v>0</v>
      </c>
      <c r="Q6" s="38">
        <f>O6+P6</f>
        <v>1696225</v>
      </c>
      <c r="R6" s="24"/>
      <c r="S6" s="17">
        <f>K6</f>
        <v>69925.595187644765</v>
      </c>
      <c r="T6" s="17">
        <f t="shared" ref="T6:T69" si="0">Q6-E6-K6</f>
        <v>134240.33481235517</v>
      </c>
      <c r="U6" s="38">
        <f t="shared" ref="U6:U69" si="1">Q6-E6</f>
        <v>204165.92999999993</v>
      </c>
      <c r="V6" s="24"/>
    </row>
    <row r="7" spans="1:22" ht="13" x14ac:dyDescent="0.3">
      <c r="A7" s="15">
        <v>2116</v>
      </c>
      <c r="B7" s="16" t="s">
        <v>3</v>
      </c>
      <c r="C7" s="29">
        <v>1220927.7274607453</v>
      </c>
      <c r="D7" s="29">
        <v>0</v>
      </c>
      <c r="E7" s="38">
        <f t="shared" ref="E7:E70" si="2">C7+D7</f>
        <v>1220927.7274607453</v>
      </c>
      <c r="F7" s="35"/>
      <c r="G7" s="17">
        <v>1316215.2128364502</v>
      </c>
      <c r="H7" s="17">
        <v>0</v>
      </c>
      <c r="I7" s="38">
        <f t="shared" ref="I7:I70" si="3">G7+H7</f>
        <v>1316215.2128364502</v>
      </c>
      <c r="K7" s="17">
        <v>52615.470709449226</v>
      </c>
      <c r="L7" s="17">
        <v>42672.014666255716</v>
      </c>
      <c r="M7" s="38">
        <v>95287.485375704942</v>
      </c>
      <c r="O7" s="17">
        <v>1391272.9691999317</v>
      </c>
      <c r="P7" s="17">
        <v>0</v>
      </c>
      <c r="Q7" s="38">
        <f t="shared" ref="Q7:Q70" si="4">O7+P7</f>
        <v>1391272.9691999317</v>
      </c>
      <c r="R7" s="24"/>
      <c r="S7" s="17">
        <f t="shared" ref="S7:S70" si="5">K7</f>
        <v>52615.470709449226</v>
      </c>
      <c r="T7" s="17">
        <f t="shared" si="0"/>
        <v>117729.77102973723</v>
      </c>
      <c r="U7" s="38">
        <f t="shared" si="1"/>
        <v>170345.24173918646</v>
      </c>
      <c r="V7" s="24"/>
    </row>
    <row r="8" spans="1:22" ht="13" x14ac:dyDescent="0.3">
      <c r="A8" s="15">
        <v>2679</v>
      </c>
      <c r="B8" s="16" t="s">
        <v>4</v>
      </c>
      <c r="C8" s="29">
        <v>961674.03700892872</v>
      </c>
      <c r="D8" s="29">
        <v>0</v>
      </c>
      <c r="E8" s="38">
        <f t="shared" si="2"/>
        <v>961674.03700892872</v>
      </c>
      <c r="F8" s="35"/>
      <c r="G8" s="17">
        <v>1014655.1668501536</v>
      </c>
      <c r="H8" s="17">
        <v>0</v>
      </c>
      <c r="I8" s="38">
        <f t="shared" si="3"/>
        <v>1014655.1668501536</v>
      </c>
      <c r="K8" s="17">
        <v>40293.120000000003</v>
      </c>
      <c r="L8" s="17">
        <v>12688.00984122487</v>
      </c>
      <c r="M8" s="38">
        <v>52981.129841224873</v>
      </c>
      <c r="O8" s="17">
        <v>1043428.0499245854</v>
      </c>
      <c r="P8" s="17">
        <v>0</v>
      </c>
      <c r="Q8" s="38">
        <f t="shared" si="4"/>
        <v>1043428.0499245854</v>
      </c>
      <c r="R8" s="24"/>
      <c r="S8" s="17">
        <f t="shared" si="5"/>
        <v>40293.120000000003</v>
      </c>
      <c r="T8" s="17">
        <f t="shared" si="0"/>
        <v>41460.892915656666</v>
      </c>
      <c r="U8" s="38">
        <f t="shared" si="1"/>
        <v>81754.012915656669</v>
      </c>
      <c r="V8" s="24"/>
    </row>
    <row r="9" spans="1:22" ht="13" x14ac:dyDescent="0.3">
      <c r="A9" s="15">
        <v>2483</v>
      </c>
      <c r="B9" s="16" t="s">
        <v>5</v>
      </c>
      <c r="C9" s="29">
        <v>844157.3919823824</v>
      </c>
      <c r="D9" s="29">
        <v>0</v>
      </c>
      <c r="E9" s="38">
        <f t="shared" si="2"/>
        <v>844157.3919823824</v>
      </c>
      <c r="F9" s="35"/>
      <c r="G9" s="17">
        <v>931314.61618815875</v>
      </c>
      <c r="H9" s="17">
        <v>0</v>
      </c>
      <c r="I9" s="38">
        <f t="shared" si="3"/>
        <v>931314.61618815875</v>
      </c>
      <c r="K9" s="17">
        <v>37269.291752526529</v>
      </c>
      <c r="L9" s="17">
        <v>49887.932453249821</v>
      </c>
      <c r="M9" s="38">
        <v>87157.224205776351</v>
      </c>
      <c r="O9" s="17">
        <v>955637.93046200462</v>
      </c>
      <c r="P9" s="17">
        <v>0</v>
      </c>
      <c r="Q9" s="38">
        <f t="shared" si="4"/>
        <v>955637.93046200462</v>
      </c>
      <c r="R9" s="24"/>
      <c r="S9" s="17">
        <f t="shared" si="5"/>
        <v>37269.291752526529</v>
      </c>
      <c r="T9" s="17">
        <f t="shared" si="0"/>
        <v>74211.246727095684</v>
      </c>
      <c r="U9" s="38">
        <f t="shared" si="1"/>
        <v>111480.53847962222</v>
      </c>
      <c r="V9" s="24"/>
    </row>
    <row r="10" spans="1:22" ht="13" x14ac:dyDescent="0.3">
      <c r="A10" s="15">
        <v>2175</v>
      </c>
      <c r="B10" s="16" t="s">
        <v>6</v>
      </c>
      <c r="C10" s="29">
        <v>1114964.3912405774</v>
      </c>
      <c r="D10" s="29">
        <v>0</v>
      </c>
      <c r="E10" s="38">
        <f t="shared" si="2"/>
        <v>1114964.3912405774</v>
      </c>
      <c r="F10" s="35"/>
      <c r="G10" s="17">
        <v>1208126.9645886424</v>
      </c>
      <c r="H10" s="17">
        <v>0</v>
      </c>
      <c r="I10" s="38">
        <f t="shared" si="3"/>
        <v>1208126.9645886424</v>
      </c>
      <c r="K10" s="17">
        <v>50529.730117089697</v>
      </c>
      <c r="L10" s="17">
        <v>42632.84323097521</v>
      </c>
      <c r="M10" s="38">
        <v>93162.573348064907</v>
      </c>
      <c r="O10" s="17">
        <v>1270578.0912007419</v>
      </c>
      <c r="P10" s="17">
        <v>0</v>
      </c>
      <c r="Q10" s="38">
        <f t="shared" si="4"/>
        <v>1270578.0912007419</v>
      </c>
      <c r="R10" s="24"/>
      <c r="S10" s="17">
        <f t="shared" si="5"/>
        <v>50529.730117089697</v>
      </c>
      <c r="T10" s="17">
        <f t="shared" si="0"/>
        <v>105083.9698430748</v>
      </c>
      <c r="U10" s="38">
        <f t="shared" si="1"/>
        <v>155613.69996016449</v>
      </c>
      <c r="V10" s="24"/>
    </row>
    <row r="11" spans="1:22" ht="13" x14ac:dyDescent="0.3">
      <c r="A11" s="15">
        <v>3822</v>
      </c>
      <c r="B11" s="16" t="s">
        <v>7</v>
      </c>
      <c r="C11" s="29">
        <v>836808.39280612604</v>
      </c>
      <c r="D11" s="29">
        <v>0</v>
      </c>
      <c r="E11" s="38">
        <f t="shared" si="2"/>
        <v>836808.39280612604</v>
      </c>
      <c r="F11" s="35"/>
      <c r="G11" s="17">
        <v>875833.31486947427</v>
      </c>
      <c r="H11" s="17">
        <v>0</v>
      </c>
      <c r="I11" s="38">
        <f t="shared" si="3"/>
        <v>875833.31486947427</v>
      </c>
      <c r="K11" s="17">
        <v>35256.480000000003</v>
      </c>
      <c r="L11" s="17">
        <v>3768.4420633482296</v>
      </c>
      <c r="M11" s="38">
        <v>39024.922063348233</v>
      </c>
      <c r="O11" s="17">
        <v>899064.82208840933</v>
      </c>
      <c r="P11" s="17">
        <v>0</v>
      </c>
      <c r="Q11" s="38">
        <f t="shared" si="4"/>
        <v>899064.82208840933</v>
      </c>
      <c r="R11" s="24"/>
      <c r="S11" s="17">
        <f t="shared" si="5"/>
        <v>35256.480000000003</v>
      </c>
      <c r="T11" s="17">
        <f t="shared" si="0"/>
        <v>26999.949282283291</v>
      </c>
      <c r="U11" s="38">
        <f t="shared" si="1"/>
        <v>62256.429282283294</v>
      </c>
      <c r="V11" s="24"/>
    </row>
    <row r="12" spans="1:22" ht="13" x14ac:dyDescent="0.3">
      <c r="A12" s="15">
        <v>3314</v>
      </c>
      <c r="B12" s="16" t="s">
        <v>8</v>
      </c>
      <c r="C12" s="29">
        <v>486832.40546532057</v>
      </c>
      <c r="D12" s="29">
        <v>0</v>
      </c>
      <c r="E12" s="38">
        <f t="shared" si="2"/>
        <v>486832.40546532057</v>
      </c>
      <c r="F12" s="35"/>
      <c r="G12" s="17">
        <v>524452.76499478775</v>
      </c>
      <c r="H12" s="17">
        <v>0</v>
      </c>
      <c r="I12" s="38">
        <f t="shared" si="3"/>
        <v>524452.76499478775</v>
      </c>
      <c r="K12" s="17">
        <v>18347.760000000002</v>
      </c>
      <c r="L12" s="17">
        <v>19272.599529467181</v>
      </c>
      <c r="M12" s="38">
        <v>37620.359529467183</v>
      </c>
      <c r="O12" s="17">
        <v>551835.70509320381</v>
      </c>
      <c r="P12" s="17">
        <v>0</v>
      </c>
      <c r="Q12" s="38">
        <f t="shared" si="4"/>
        <v>551835.70509320381</v>
      </c>
      <c r="R12" s="24"/>
      <c r="S12" s="17">
        <f t="shared" si="5"/>
        <v>18347.760000000002</v>
      </c>
      <c r="T12" s="17">
        <f t="shared" si="0"/>
        <v>46655.539627883241</v>
      </c>
      <c r="U12" s="38">
        <f t="shared" si="1"/>
        <v>65003.299627883243</v>
      </c>
      <c r="V12" s="24"/>
    </row>
    <row r="13" spans="1:22" ht="13" x14ac:dyDescent="0.3">
      <c r="A13" s="15">
        <v>3201</v>
      </c>
      <c r="B13" s="16" t="s">
        <v>9</v>
      </c>
      <c r="C13" s="29">
        <v>1219204.9989694657</v>
      </c>
      <c r="D13" s="29">
        <v>0</v>
      </c>
      <c r="E13" s="38">
        <f t="shared" si="2"/>
        <v>1219204.9989694657</v>
      </c>
      <c r="F13" s="35"/>
      <c r="G13" s="17">
        <v>1305572.33</v>
      </c>
      <c r="H13" s="17">
        <v>0</v>
      </c>
      <c r="I13" s="38">
        <f t="shared" si="3"/>
        <v>1305572.33</v>
      </c>
      <c r="K13" s="17">
        <v>55223.16</v>
      </c>
      <c r="L13" s="17">
        <v>31144.171030534344</v>
      </c>
      <c r="M13" s="38">
        <v>86367.331030534348</v>
      </c>
      <c r="O13" s="17">
        <v>1342412.33</v>
      </c>
      <c r="P13" s="17">
        <v>0</v>
      </c>
      <c r="Q13" s="38">
        <f t="shared" si="4"/>
        <v>1342412.33</v>
      </c>
      <c r="R13" s="24"/>
      <c r="S13" s="17">
        <f t="shared" si="5"/>
        <v>55223.16</v>
      </c>
      <c r="T13" s="17">
        <f t="shared" si="0"/>
        <v>67984.171030534344</v>
      </c>
      <c r="U13" s="38">
        <f t="shared" si="1"/>
        <v>123207.33103053435</v>
      </c>
      <c r="V13" s="24"/>
    </row>
    <row r="14" spans="1:22" ht="13" x14ac:dyDescent="0.3">
      <c r="A14" s="15">
        <v>2043</v>
      </c>
      <c r="B14" s="16" t="s">
        <v>10</v>
      </c>
      <c r="C14" s="29">
        <v>765898.28647463315</v>
      </c>
      <c r="D14" s="29">
        <v>0</v>
      </c>
      <c r="E14" s="38">
        <f t="shared" si="2"/>
        <v>765898.28647463315</v>
      </c>
      <c r="F14" s="35"/>
      <c r="G14" s="17">
        <v>789249.33333333337</v>
      </c>
      <c r="H14" s="17">
        <v>838.31797367299441</v>
      </c>
      <c r="I14" s="38">
        <f t="shared" si="3"/>
        <v>790087.65130700637</v>
      </c>
      <c r="K14" s="17">
        <v>33247.820000000007</v>
      </c>
      <c r="L14" s="17">
        <v>-9058.4551676267874</v>
      </c>
      <c r="M14" s="38">
        <v>24189.36483237322</v>
      </c>
      <c r="O14" s="17">
        <v>811429.33333333337</v>
      </c>
      <c r="P14" s="17">
        <v>0</v>
      </c>
      <c r="Q14" s="38">
        <f t="shared" si="4"/>
        <v>811429.33333333337</v>
      </c>
      <c r="R14" s="24"/>
      <c r="S14" s="17">
        <f t="shared" si="5"/>
        <v>33247.820000000007</v>
      </c>
      <c r="T14" s="17">
        <f t="shared" si="0"/>
        <v>12283.226858700218</v>
      </c>
      <c r="U14" s="38">
        <f t="shared" si="1"/>
        <v>45531.046858700225</v>
      </c>
      <c r="V14" s="24"/>
    </row>
    <row r="15" spans="1:22" ht="13" x14ac:dyDescent="0.3">
      <c r="A15" s="15">
        <v>2184</v>
      </c>
      <c r="B15" s="16" t="s">
        <v>11</v>
      </c>
      <c r="C15" s="29">
        <v>1914885.6694454544</v>
      </c>
      <c r="D15" s="29">
        <v>0</v>
      </c>
      <c r="E15" s="38">
        <f t="shared" si="2"/>
        <v>1914885.6694454544</v>
      </c>
      <c r="F15" s="35"/>
      <c r="G15" s="17">
        <v>2089693.4942613528</v>
      </c>
      <c r="H15" s="17">
        <v>0</v>
      </c>
      <c r="I15" s="38">
        <f t="shared" si="3"/>
        <v>2089693.4942613528</v>
      </c>
      <c r="K15" s="17">
        <v>80226.48000000001</v>
      </c>
      <c r="L15" s="17">
        <v>94581.344815898425</v>
      </c>
      <c r="M15" s="38">
        <v>174807.82481589844</v>
      </c>
      <c r="O15" s="17">
        <v>2232457.2818245501</v>
      </c>
      <c r="P15" s="17">
        <v>0</v>
      </c>
      <c r="Q15" s="38">
        <f t="shared" si="4"/>
        <v>2232457.2818245501</v>
      </c>
      <c r="R15" s="24"/>
      <c r="S15" s="17">
        <f t="shared" si="5"/>
        <v>80226.48000000001</v>
      </c>
      <c r="T15" s="17">
        <f t="shared" si="0"/>
        <v>237345.13237909574</v>
      </c>
      <c r="U15" s="38">
        <f t="shared" si="1"/>
        <v>317571.61237909575</v>
      </c>
      <c r="V15" s="24"/>
    </row>
    <row r="16" spans="1:22" ht="13" x14ac:dyDescent="0.3">
      <c r="A16" s="15">
        <v>3030</v>
      </c>
      <c r="B16" s="16" t="s">
        <v>12</v>
      </c>
      <c r="C16" s="29">
        <v>527696.51820408157</v>
      </c>
      <c r="D16" s="29">
        <v>0</v>
      </c>
      <c r="E16" s="38">
        <f t="shared" si="2"/>
        <v>527696.51820408157</v>
      </c>
      <c r="F16" s="35"/>
      <c r="G16" s="17">
        <v>553556.43787488074</v>
      </c>
      <c r="H16" s="17">
        <v>0</v>
      </c>
      <c r="I16" s="38">
        <f t="shared" si="3"/>
        <v>553556.43787488074</v>
      </c>
      <c r="K16" s="17">
        <v>20506.32</v>
      </c>
      <c r="L16" s="17">
        <v>5353.5996707991653</v>
      </c>
      <c r="M16" s="38">
        <v>25859.919670799165</v>
      </c>
      <c r="O16" s="17">
        <v>570889.91098607657</v>
      </c>
      <c r="P16" s="17">
        <v>0</v>
      </c>
      <c r="Q16" s="38">
        <f t="shared" si="4"/>
        <v>570889.91098607657</v>
      </c>
      <c r="R16" s="24"/>
      <c r="S16" s="17">
        <f t="shared" si="5"/>
        <v>20506.32</v>
      </c>
      <c r="T16" s="17">
        <f t="shared" si="0"/>
        <v>22687.072781995004</v>
      </c>
      <c r="U16" s="38">
        <f t="shared" si="1"/>
        <v>43193.392781995004</v>
      </c>
      <c r="V16" s="24"/>
    </row>
    <row r="17" spans="1:22" ht="13" x14ac:dyDescent="0.3">
      <c r="A17" s="15">
        <v>2710</v>
      </c>
      <c r="B17" s="16" t="s">
        <v>13</v>
      </c>
      <c r="C17" s="29">
        <v>392967.75215962436</v>
      </c>
      <c r="D17" s="29">
        <v>0</v>
      </c>
      <c r="E17" s="38">
        <f t="shared" si="2"/>
        <v>392967.75215962436</v>
      </c>
      <c r="F17" s="35"/>
      <c r="G17" s="17">
        <v>422536.62091489742</v>
      </c>
      <c r="H17" s="17">
        <v>0</v>
      </c>
      <c r="I17" s="38">
        <f t="shared" si="3"/>
        <v>422536.62091489742</v>
      </c>
      <c r="K17" s="17">
        <v>13491.000000000002</v>
      </c>
      <c r="L17" s="17">
        <v>16077.868755273053</v>
      </c>
      <c r="M17" s="38">
        <v>29568.868755273055</v>
      </c>
      <c r="O17" s="17">
        <v>444994.58680512977</v>
      </c>
      <c r="P17" s="17">
        <v>0</v>
      </c>
      <c r="Q17" s="38">
        <f t="shared" si="4"/>
        <v>444994.58680512977</v>
      </c>
      <c r="R17" s="24"/>
      <c r="S17" s="17">
        <f t="shared" si="5"/>
        <v>13491.000000000002</v>
      </c>
      <c r="T17" s="17">
        <f t="shared" si="0"/>
        <v>38535.834645505412</v>
      </c>
      <c r="U17" s="38">
        <f t="shared" si="1"/>
        <v>52026.834645505412</v>
      </c>
      <c r="V17" s="24"/>
    </row>
    <row r="18" spans="1:22" ht="13" x14ac:dyDescent="0.3">
      <c r="A18" s="15">
        <v>5235</v>
      </c>
      <c r="B18" s="16" t="s">
        <v>14</v>
      </c>
      <c r="C18" s="29">
        <v>793922.99355029571</v>
      </c>
      <c r="D18" s="29">
        <v>0</v>
      </c>
      <c r="E18" s="38">
        <f t="shared" si="2"/>
        <v>793922.99355029571</v>
      </c>
      <c r="F18" s="35"/>
      <c r="G18" s="17">
        <v>851793.8</v>
      </c>
      <c r="H18" s="17">
        <v>0</v>
      </c>
      <c r="I18" s="38">
        <f t="shared" si="3"/>
        <v>851793.8</v>
      </c>
      <c r="K18" s="17">
        <v>36515.64</v>
      </c>
      <c r="L18" s="17">
        <v>21355.166449704338</v>
      </c>
      <c r="M18" s="38">
        <v>57870.806449704338</v>
      </c>
      <c r="O18" s="17">
        <v>876153.8</v>
      </c>
      <c r="P18" s="17">
        <v>0</v>
      </c>
      <c r="Q18" s="38">
        <f t="shared" si="4"/>
        <v>876153.8</v>
      </c>
      <c r="R18" s="24"/>
      <c r="S18" s="17">
        <f t="shared" si="5"/>
        <v>36515.64</v>
      </c>
      <c r="T18" s="17">
        <f t="shared" si="0"/>
        <v>45715.166449704338</v>
      </c>
      <c r="U18" s="38">
        <f t="shared" si="1"/>
        <v>82230.806449704338</v>
      </c>
      <c r="V18" s="24"/>
    </row>
    <row r="19" spans="1:22" ht="13" x14ac:dyDescent="0.3">
      <c r="A19" s="15">
        <v>2579</v>
      </c>
      <c r="B19" s="16" t="s">
        <v>15</v>
      </c>
      <c r="C19" s="29">
        <v>748431.93441547151</v>
      </c>
      <c r="D19" s="29">
        <v>0</v>
      </c>
      <c r="E19" s="38">
        <f t="shared" si="2"/>
        <v>748431.93441547151</v>
      </c>
      <c r="F19" s="35"/>
      <c r="G19" s="17">
        <v>781401.60369984061</v>
      </c>
      <c r="H19" s="17">
        <v>2200.8068377082236</v>
      </c>
      <c r="I19" s="38">
        <f t="shared" si="3"/>
        <v>783602.41053754883</v>
      </c>
      <c r="K19" s="17">
        <v>32018.640000000003</v>
      </c>
      <c r="L19" s="17">
        <v>3151.8361220773186</v>
      </c>
      <c r="M19" s="38">
        <v>35170.476122077322</v>
      </c>
      <c r="O19" s="17">
        <v>796921.4097856005</v>
      </c>
      <c r="P19" s="17">
        <v>0</v>
      </c>
      <c r="Q19" s="38">
        <f t="shared" si="4"/>
        <v>796921.4097856005</v>
      </c>
      <c r="R19" s="24"/>
      <c r="S19" s="17">
        <f t="shared" si="5"/>
        <v>32018.640000000003</v>
      </c>
      <c r="T19" s="17">
        <f t="shared" si="0"/>
        <v>16470.835370128985</v>
      </c>
      <c r="U19" s="38">
        <f t="shared" si="1"/>
        <v>48489.475370128988</v>
      </c>
      <c r="V19" s="24"/>
    </row>
    <row r="20" spans="1:22" ht="13" x14ac:dyDescent="0.3">
      <c r="A20" s="15">
        <v>2609</v>
      </c>
      <c r="B20" s="16" t="s">
        <v>16</v>
      </c>
      <c r="C20" s="29">
        <v>931567.29</v>
      </c>
      <c r="D20" s="29">
        <v>0</v>
      </c>
      <c r="E20" s="38">
        <f t="shared" si="2"/>
        <v>931567.29</v>
      </c>
      <c r="F20" s="35"/>
      <c r="G20" s="17">
        <v>991892.6</v>
      </c>
      <c r="H20" s="17">
        <v>0</v>
      </c>
      <c r="I20" s="38">
        <f t="shared" si="3"/>
        <v>991892.6</v>
      </c>
      <c r="K20" s="17">
        <v>41732.160000000003</v>
      </c>
      <c r="L20" s="17">
        <v>18593.149999999936</v>
      </c>
      <c r="M20" s="38">
        <v>60325.309999999939</v>
      </c>
      <c r="O20" s="17">
        <v>1019732.6</v>
      </c>
      <c r="P20" s="17">
        <v>0</v>
      </c>
      <c r="Q20" s="38">
        <f t="shared" si="4"/>
        <v>1019732.6</v>
      </c>
      <c r="R20" s="24"/>
      <c r="S20" s="17">
        <f t="shared" si="5"/>
        <v>41732.160000000003</v>
      </c>
      <c r="T20" s="17">
        <f t="shared" si="0"/>
        <v>46433.149999999936</v>
      </c>
      <c r="U20" s="38">
        <f t="shared" si="1"/>
        <v>88165.309999999939</v>
      </c>
      <c r="V20" s="24"/>
    </row>
    <row r="21" spans="1:22" ht="13" x14ac:dyDescent="0.3">
      <c r="A21" s="15">
        <v>3255</v>
      </c>
      <c r="B21" s="16" t="s">
        <v>17</v>
      </c>
      <c r="C21" s="29">
        <v>1754627.2982337945</v>
      </c>
      <c r="D21" s="29">
        <v>0</v>
      </c>
      <c r="E21" s="38">
        <f t="shared" si="2"/>
        <v>1754627.2982337945</v>
      </c>
      <c r="F21" s="35"/>
      <c r="G21" s="17">
        <v>1895374.9564802388</v>
      </c>
      <c r="H21" s="17">
        <v>0</v>
      </c>
      <c r="I21" s="38">
        <f t="shared" si="3"/>
        <v>1895374.9564802388</v>
      </c>
      <c r="K21" s="17">
        <v>75452.046538203227</v>
      </c>
      <c r="L21" s="17">
        <v>65295.611708241078</v>
      </c>
      <c r="M21" s="38">
        <v>140747.65824644431</v>
      </c>
      <c r="O21" s="17">
        <v>2001272.2271187569</v>
      </c>
      <c r="P21" s="17">
        <v>0</v>
      </c>
      <c r="Q21" s="38">
        <f t="shared" si="4"/>
        <v>2001272.2271187569</v>
      </c>
      <c r="R21" s="24"/>
      <c r="S21" s="17">
        <f t="shared" si="5"/>
        <v>75452.046538203227</v>
      </c>
      <c r="T21" s="17">
        <f t="shared" si="0"/>
        <v>171192.88234675911</v>
      </c>
      <c r="U21" s="38">
        <f t="shared" si="1"/>
        <v>246644.92888496234</v>
      </c>
      <c r="V21" s="24"/>
    </row>
    <row r="22" spans="1:22" ht="13" x14ac:dyDescent="0.3">
      <c r="A22" s="15">
        <v>2156</v>
      </c>
      <c r="B22" s="16" t="s">
        <v>18</v>
      </c>
      <c r="C22" s="29">
        <v>620317.95275878219</v>
      </c>
      <c r="D22" s="29">
        <v>0</v>
      </c>
      <c r="E22" s="38">
        <f t="shared" si="2"/>
        <v>620317.95275878219</v>
      </c>
      <c r="F22" s="35"/>
      <c r="G22" s="17">
        <v>646411.19668957265</v>
      </c>
      <c r="H22" s="17">
        <v>1806.9450330033433</v>
      </c>
      <c r="I22" s="38">
        <f t="shared" si="3"/>
        <v>648218.14172257599</v>
      </c>
      <c r="K22" s="17">
        <v>25363.08</v>
      </c>
      <c r="L22" s="17">
        <v>2537.1089637937985</v>
      </c>
      <c r="M22" s="38">
        <v>27900.1889637938</v>
      </c>
      <c r="O22" s="17">
        <v>661185.51847853779</v>
      </c>
      <c r="P22" s="17">
        <v>0</v>
      </c>
      <c r="Q22" s="38">
        <f t="shared" si="4"/>
        <v>661185.51847853779</v>
      </c>
      <c r="R22" s="24"/>
      <c r="S22" s="17">
        <f t="shared" si="5"/>
        <v>25363.08</v>
      </c>
      <c r="T22" s="17">
        <f t="shared" si="0"/>
        <v>15504.485719755598</v>
      </c>
      <c r="U22" s="38">
        <f t="shared" si="1"/>
        <v>40867.565719755599</v>
      </c>
      <c r="V22" s="24"/>
    </row>
    <row r="23" spans="1:22" ht="13" x14ac:dyDescent="0.3">
      <c r="A23" s="15">
        <v>2928</v>
      </c>
      <c r="B23" s="16" t="s">
        <v>19</v>
      </c>
      <c r="C23" s="29">
        <v>929112.92288040626</v>
      </c>
      <c r="D23" s="29">
        <v>0</v>
      </c>
      <c r="E23" s="38">
        <f t="shared" si="2"/>
        <v>929112.92288040626</v>
      </c>
      <c r="F23" s="35"/>
      <c r="G23" s="17">
        <v>1026981.844</v>
      </c>
      <c r="H23" s="17">
        <v>0</v>
      </c>
      <c r="I23" s="38">
        <f t="shared" si="3"/>
        <v>1026981.844</v>
      </c>
      <c r="K23" s="17">
        <v>43530.960000000006</v>
      </c>
      <c r="L23" s="17">
        <v>54337.961119593776</v>
      </c>
      <c r="M23" s="38">
        <v>97868.921119593782</v>
      </c>
      <c r="O23" s="17">
        <v>1043481.844</v>
      </c>
      <c r="P23" s="17">
        <v>0</v>
      </c>
      <c r="Q23" s="38">
        <f t="shared" si="4"/>
        <v>1043481.844</v>
      </c>
      <c r="R23" s="24"/>
      <c r="S23" s="17">
        <f t="shared" si="5"/>
        <v>43530.960000000006</v>
      </c>
      <c r="T23" s="17">
        <f t="shared" si="0"/>
        <v>70837.961119593776</v>
      </c>
      <c r="U23" s="38">
        <f t="shared" si="1"/>
        <v>114368.92111959378</v>
      </c>
      <c r="V23" s="24"/>
    </row>
    <row r="24" spans="1:22" ht="13" x14ac:dyDescent="0.3">
      <c r="A24" s="15">
        <v>2839</v>
      </c>
      <c r="B24" s="16" t="s">
        <v>20</v>
      </c>
      <c r="C24" s="29">
        <v>1340884.3899999999</v>
      </c>
      <c r="D24" s="29">
        <v>0</v>
      </c>
      <c r="E24" s="38">
        <f t="shared" si="2"/>
        <v>1340884.3899999999</v>
      </c>
      <c r="F24" s="35"/>
      <c r="G24" s="17">
        <v>1493964.3940000001</v>
      </c>
      <c r="H24" s="17">
        <v>0</v>
      </c>
      <c r="I24" s="38">
        <f t="shared" si="3"/>
        <v>1493964.3940000001</v>
      </c>
      <c r="K24" s="17">
        <v>64037.280000000006</v>
      </c>
      <c r="L24" s="17">
        <v>89042.724000000191</v>
      </c>
      <c r="M24" s="38">
        <v>153080.00400000019</v>
      </c>
      <c r="O24" s="17">
        <v>1536684.3940000001</v>
      </c>
      <c r="P24" s="17">
        <v>0</v>
      </c>
      <c r="Q24" s="38">
        <f t="shared" si="4"/>
        <v>1536684.3940000001</v>
      </c>
      <c r="R24" s="24"/>
      <c r="S24" s="17">
        <f t="shared" si="5"/>
        <v>64037.280000000006</v>
      </c>
      <c r="T24" s="17">
        <f t="shared" si="0"/>
        <v>131762.72400000019</v>
      </c>
      <c r="U24" s="38">
        <f t="shared" si="1"/>
        <v>195800.00400000019</v>
      </c>
      <c r="V24" s="24"/>
    </row>
    <row r="25" spans="1:22" ht="13" x14ac:dyDescent="0.3">
      <c r="A25" s="15">
        <v>2088</v>
      </c>
      <c r="B25" s="16" t="s">
        <v>21</v>
      </c>
      <c r="C25" s="29">
        <v>506603.78374418605</v>
      </c>
      <c r="D25" s="29">
        <v>0</v>
      </c>
      <c r="E25" s="38">
        <f t="shared" si="2"/>
        <v>506603.78374418605</v>
      </c>
      <c r="F25" s="35"/>
      <c r="G25" s="17">
        <v>525126.85093745077</v>
      </c>
      <c r="H25" s="17">
        <v>0</v>
      </c>
      <c r="I25" s="38">
        <f t="shared" si="3"/>
        <v>525126.85093745077</v>
      </c>
      <c r="K25" s="17">
        <v>18167.88</v>
      </c>
      <c r="L25" s="17">
        <v>355.18719326472274</v>
      </c>
      <c r="M25" s="38">
        <v>18523.067193264724</v>
      </c>
      <c r="O25" s="17">
        <v>538922.89794539683</v>
      </c>
      <c r="P25" s="17">
        <v>0</v>
      </c>
      <c r="Q25" s="38">
        <f t="shared" si="4"/>
        <v>538922.89794539683</v>
      </c>
      <c r="R25" s="24"/>
      <c r="S25" s="17">
        <f t="shared" si="5"/>
        <v>18167.88</v>
      </c>
      <c r="T25" s="17">
        <f t="shared" si="0"/>
        <v>14151.234201210787</v>
      </c>
      <c r="U25" s="38">
        <f t="shared" si="1"/>
        <v>32319.114201210788</v>
      </c>
      <c r="V25" s="24"/>
    </row>
    <row r="26" spans="1:22" ht="13" x14ac:dyDescent="0.3">
      <c r="A26" s="15">
        <v>2134</v>
      </c>
      <c r="B26" s="16" t="s">
        <v>22</v>
      </c>
      <c r="C26" s="29">
        <v>1313499.4510084414</v>
      </c>
      <c r="D26" s="29">
        <v>0</v>
      </c>
      <c r="E26" s="38">
        <f t="shared" si="2"/>
        <v>1313499.4510084414</v>
      </c>
      <c r="F26" s="35"/>
      <c r="G26" s="17">
        <v>1399805.8143488711</v>
      </c>
      <c r="H26" s="17">
        <v>0</v>
      </c>
      <c r="I26" s="38">
        <f t="shared" si="3"/>
        <v>1399805.8143488711</v>
      </c>
      <c r="K26" s="17">
        <v>57741.48000000001</v>
      </c>
      <c r="L26" s="17">
        <v>28564.883340429718</v>
      </c>
      <c r="M26" s="38">
        <v>86306.363340429729</v>
      </c>
      <c r="O26" s="17">
        <v>1456087.0731628602</v>
      </c>
      <c r="P26" s="17">
        <v>0</v>
      </c>
      <c r="Q26" s="38">
        <f t="shared" si="4"/>
        <v>1456087.0731628602</v>
      </c>
      <c r="R26" s="24"/>
      <c r="S26" s="17">
        <f t="shared" si="5"/>
        <v>57741.48000000001</v>
      </c>
      <c r="T26" s="17">
        <f t="shared" si="0"/>
        <v>84846.142154418834</v>
      </c>
      <c r="U26" s="38">
        <f t="shared" si="1"/>
        <v>142587.62215441884</v>
      </c>
      <c r="V26" s="24"/>
    </row>
    <row r="27" spans="1:22" ht="13" x14ac:dyDescent="0.3">
      <c r="A27" s="15">
        <v>2789</v>
      </c>
      <c r="B27" s="16" t="s">
        <v>23</v>
      </c>
      <c r="C27" s="29">
        <v>849360.37266203621</v>
      </c>
      <c r="D27" s="29">
        <v>0</v>
      </c>
      <c r="E27" s="38">
        <f t="shared" si="2"/>
        <v>849360.37266203621</v>
      </c>
      <c r="F27" s="35"/>
      <c r="G27" s="17">
        <v>899901.5</v>
      </c>
      <c r="H27" s="17">
        <v>0</v>
      </c>
      <c r="I27" s="38">
        <f t="shared" si="3"/>
        <v>899901.5</v>
      </c>
      <c r="K27" s="17">
        <v>37954.680000000008</v>
      </c>
      <c r="L27" s="17">
        <v>12586.447337963778</v>
      </c>
      <c r="M27" s="38">
        <v>50541.127337963786</v>
      </c>
      <c r="O27" s="17">
        <v>925221.5</v>
      </c>
      <c r="P27" s="17">
        <v>0</v>
      </c>
      <c r="Q27" s="38">
        <f t="shared" si="4"/>
        <v>925221.5</v>
      </c>
      <c r="R27" s="24"/>
      <c r="S27" s="17">
        <f t="shared" si="5"/>
        <v>37954.680000000008</v>
      </c>
      <c r="T27" s="17">
        <f t="shared" si="0"/>
        <v>37906.447337963778</v>
      </c>
      <c r="U27" s="38">
        <f t="shared" si="1"/>
        <v>75861.127337963786</v>
      </c>
      <c r="V27" s="24"/>
    </row>
    <row r="28" spans="1:22" ht="13" x14ac:dyDescent="0.3">
      <c r="A28" s="15">
        <v>3304</v>
      </c>
      <c r="B28" s="16" t="s">
        <v>24</v>
      </c>
      <c r="C28" s="29">
        <v>380913.20074626867</v>
      </c>
      <c r="D28" s="29">
        <v>0</v>
      </c>
      <c r="E28" s="38">
        <f t="shared" si="2"/>
        <v>380913.20074626867</v>
      </c>
      <c r="F28" s="35"/>
      <c r="G28" s="17">
        <v>410353.39921004733</v>
      </c>
      <c r="H28" s="17">
        <v>0</v>
      </c>
      <c r="I28" s="38">
        <f t="shared" si="3"/>
        <v>410353.39921004733</v>
      </c>
      <c r="K28" s="17">
        <v>12951.360000000002</v>
      </c>
      <c r="L28" s="17">
        <v>16488.838463778651</v>
      </c>
      <c r="M28" s="38">
        <v>29440.198463778652</v>
      </c>
      <c r="O28" s="17">
        <v>435929.96164907172</v>
      </c>
      <c r="P28" s="17">
        <v>0</v>
      </c>
      <c r="Q28" s="38">
        <f t="shared" si="4"/>
        <v>435929.96164907172</v>
      </c>
      <c r="R28" s="24"/>
      <c r="S28" s="17">
        <f t="shared" si="5"/>
        <v>12951.360000000002</v>
      </c>
      <c r="T28" s="17">
        <f t="shared" si="0"/>
        <v>42065.400902803041</v>
      </c>
      <c r="U28" s="38">
        <f t="shared" si="1"/>
        <v>55016.760902803042</v>
      </c>
      <c r="V28" s="24"/>
    </row>
    <row r="29" spans="1:22" ht="13" x14ac:dyDescent="0.3">
      <c r="A29" s="15">
        <v>2747</v>
      </c>
      <c r="B29" s="16" t="s">
        <v>25</v>
      </c>
      <c r="C29" s="29">
        <v>907787.77883204236</v>
      </c>
      <c r="D29" s="29">
        <v>0</v>
      </c>
      <c r="E29" s="38">
        <f t="shared" si="2"/>
        <v>907787.77883204236</v>
      </c>
      <c r="F29" s="35"/>
      <c r="G29" s="17">
        <v>975632</v>
      </c>
      <c r="H29" s="17">
        <v>0</v>
      </c>
      <c r="I29" s="38">
        <f t="shared" si="3"/>
        <v>975632</v>
      </c>
      <c r="K29" s="17">
        <v>40113.240000000005</v>
      </c>
      <c r="L29" s="17">
        <v>27730.981167957638</v>
      </c>
      <c r="M29" s="38">
        <v>67844.221167957643</v>
      </c>
      <c r="O29" s="17">
        <v>998212</v>
      </c>
      <c r="P29" s="17">
        <v>0</v>
      </c>
      <c r="Q29" s="38">
        <f t="shared" si="4"/>
        <v>998212</v>
      </c>
      <c r="R29" s="24"/>
      <c r="S29" s="17">
        <f t="shared" si="5"/>
        <v>40113.240000000005</v>
      </c>
      <c r="T29" s="17">
        <f t="shared" si="0"/>
        <v>50310.981167957638</v>
      </c>
      <c r="U29" s="38">
        <f t="shared" si="1"/>
        <v>90424.221167957643</v>
      </c>
      <c r="V29" s="24"/>
    </row>
    <row r="30" spans="1:22" ht="13" x14ac:dyDescent="0.3">
      <c r="A30" s="15">
        <v>3402</v>
      </c>
      <c r="B30" s="16" t="s">
        <v>26</v>
      </c>
      <c r="C30" s="29">
        <v>847411.20113757707</v>
      </c>
      <c r="D30" s="29">
        <v>0</v>
      </c>
      <c r="E30" s="38">
        <f t="shared" si="2"/>
        <v>847411.20113757707</v>
      </c>
      <c r="F30" s="35"/>
      <c r="G30" s="17">
        <v>879408.54744819785</v>
      </c>
      <c r="H30" s="17">
        <v>9824.6630623682868</v>
      </c>
      <c r="I30" s="38">
        <f t="shared" si="3"/>
        <v>889233.21051056613</v>
      </c>
      <c r="K30" s="17">
        <v>38182.754785676691</v>
      </c>
      <c r="L30" s="17">
        <v>3639.2545873123745</v>
      </c>
      <c r="M30" s="38">
        <v>41822.009372989065</v>
      </c>
      <c r="O30" s="17">
        <v>902354</v>
      </c>
      <c r="P30" s="17">
        <v>0</v>
      </c>
      <c r="Q30" s="38">
        <f t="shared" si="4"/>
        <v>902354</v>
      </c>
      <c r="R30" s="24"/>
      <c r="S30" s="17">
        <f t="shared" si="5"/>
        <v>38182.754785676691</v>
      </c>
      <c r="T30" s="17">
        <f t="shared" si="0"/>
        <v>16760.044076746242</v>
      </c>
      <c r="U30" s="38">
        <f t="shared" si="1"/>
        <v>54942.798862422933</v>
      </c>
      <c r="V30" s="24"/>
    </row>
    <row r="31" spans="1:22" ht="13" x14ac:dyDescent="0.3">
      <c r="A31" s="15">
        <v>3309</v>
      </c>
      <c r="B31" s="16" t="s">
        <v>27</v>
      </c>
      <c r="C31" s="29">
        <v>620059.8605204873</v>
      </c>
      <c r="D31" s="29">
        <v>0</v>
      </c>
      <c r="E31" s="38">
        <f t="shared" si="2"/>
        <v>620059.8605204873</v>
      </c>
      <c r="F31" s="35"/>
      <c r="G31" s="17">
        <v>643534.81904216972</v>
      </c>
      <c r="H31" s="17">
        <v>9014.4800922016148</v>
      </c>
      <c r="I31" s="38">
        <f t="shared" si="3"/>
        <v>652549.29913437134</v>
      </c>
      <c r="K31" s="17">
        <v>26622.240000000002</v>
      </c>
      <c r="L31" s="17">
        <v>5867.198613884033</v>
      </c>
      <c r="M31" s="38">
        <v>32489.438613884035</v>
      </c>
      <c r="O31" s="17">
        <v>650971.86772236053</v>
      </c>
      <c r="P31" s="17">
        <v>4177.1726040778449</v>
      </c>
      <c r="Q31" s="38">
        <f t="shared" si="4"/>
        <v>655149.04032643838</v>
      </c>
      <c r="R31" s="24"/>
      <c r="S31" s="17">
        <f t="shared" si="5"/>
        <v>26622.240000000002</v>
      </c>
      <c r="T31" s="17">
        <f t="shared" si="0"/>
        <v>8466.939805951075</v>
      </c>
      <c r="U31" s="38">
        <f t="shared" si="1"/>
        <v>35089.179805951077</v>
      </c>
      <c r="V31" s="24"/>
    </row>
    <row r="32" spans="1:22" ht="13" x14ac:dyDescent="0.3">
      <c r="A32" s="15">
        <v>3241</v>
      </c>
      <c r="B32" s="16" t="s">
        <v>28</v>
      </c>
      <c r="C32" s="29">
        <v>538115.49544025166</v>
      </c>
      <c r="D32" s="29">
        <v>0</v>
      </c>
      <c r="E32" s="38">
        <f t="shared" si="2"/>
        <v>538115.49544025166</v>
      </c>
      <c r="F32" s="35"/>
      <c r="G32" s="17">
        <v>555313.31296645699</v>
      </c>
      <c r="H32" s="17">
        <v>6551.4239009959856</v>
      </c>
      <c r="I32" s="38">
        <f t="shared" si="3"/>
        <v>561864.73686745297</v>
      </c>
      <c r="K32" s="17">
        <v>21765.480000000003</v>
      </c>
      <c r="L32" s="17">
        <v>1983.7614272013088</v>
      </c>
      <c r="M32" s="38">
        <v>23749.241427201312</v>
      </c>
      <c r="O32" s="17">
        <v>562746.35838574427</v>
      </c>
      <c r="P32" s="17">
        <v>1272.1431660458911</v>
      </c>
      <c r="Q32" s="38">
        <f t="shared" si="4"/>
        <v>564018.50155179016</v>
      </c>
      <c r="R32" s="24"/>
      <c r="S32" s="17">
        <f t="shared" si="5"/>
        <v>21765.480000000003</v>
      </c>
      <c r="T32" s="17">
        <f t="shared" si="0"/>
        <v>4137.5261115385001</v>
      </c>
      <c r="U32" s="38">
        <f t="shared" si="1"/>
        <v>25903.006111538503</v>
      </c>
      <c r="V32" s="24"/>
    </row>
    <row r="33" spans="1:22" ht="13" x14ac:dyDescent="0.3">
      <c r="A33" s="15">
        <v>3324</v>
      </c>
      <c r="B33" s="16" t="s">
        <v>29</v>
      </c>
      <c r="C33" s="29">
        <v>763622.90862499992</v>
      </c>
      <c r="D33" s="29">
        <v>0</v>
      </c>
      <c r="E33" s="38">
        <f t="shared" si="2"/>
        <v>763622.90862499992</v>
      </c>
      <c r="F33" s="35"/>
      <c r="G33" s="17">
        <v>793896.0698907068</v>
      </c>
      <c r="H33" s="17">
        <v>2346.044977418147</v>
      </c>
      <c r="I33" s="38">
        <f t="shared" si="3"/>
        <v>796242.11486812495</v>
      </c>
      <c r="K33" s="17">
        <v>33457.680000000008</v>
      </c>
      <c r="L33" s="17">
        <v>-838.47375687498425</v>
      </c>
      <c r="M33" s="38">
        <v>32619.206243125023</v>
      </c>
      <c r="O33" s="17">
        <v>813225.38498642622</v>
      </c>
      <c r="P33" s="17">
        <v>0</v>
      </c>
      <c r="Q33" s="38">
        <f t="shared" si="4"/>
        <v>813225.38498642622</v>
      </c>
      <c r="R33" s="24"/>
      <c r="S33" s="17">
        <f t="shared" si="5"/>
        <v>33457.680000000008</v>
      </c>
      <c r="T33" s="17">
        <f t="shared" si="0"/>
        <v>16144.796361426284</v>
      </c>
      <c r="U33" s="38">
        <f t="shared" si="1"/>
        <v>49602.476361426292</v>
      </c>
      <c r="V33" s="24"/>
    </row>
    <row r="34" spans="1:22" ht="13" x14ac:dyDescent="0.3">
      <c r="A34" s="15">
        <v>3823</v>
      </c>
      <c r="B34" s="16" t="s">
        <v>30</v>
      </c>
      <c r="C34" s="29">
        <v>1643497.73</v>
      </c>
      <c r="D34" s="29">
        <v>0</v>
      </c>
      <c r="E34" s="38">
        <f t="shared" si="2"/>
        <v>1643497.73</v>
      </c>
      <c r="F34" s="35"/>
      <c r="G34" s="17">
        <v>1830745.6</v>
      </c>
      <c r="H34" s="17">
        <v>0</v>
      </c>
      <c r="I34" s="38">
        <f t="shared" si="3"/>
        <v>1830745.6</v>
      </c>
      <c r="K34" s="17">
        <v>78247.8</v>
      </c>
      <c r="L34" s="17">
        <v>109000.07000000011</v>
      </c>
      <c r="M34" s="38">
        <v>187247.87000000011</v>
      </c>
      <c r="O34" s="17">
        <v>1878765.6</v>
      </c>
      <c r="P34" s="17">
        <v>0</v>
      </c>
      <c r="Q34" s="38">
        <f t="shared" si="4"/>
        <v>1878765.6</v>
      </c>
      <c r="R34" s="24"/>
      <c r="S34" s="17">
        <f t="shared" si="5"/>
        <v>78247.8</v>
      </c>
      <c r="T34" s="17">
        <f t="shared" si="0"/>
        <v>157020.07000000012</v>
      </c>
      <c r="U34" s="38">
        <f t="shared" si="1"/>
        <v>235267.87000000011</v>
      </c>
      <c r="V34" s="24"/>
    </row>
    <row r="35" spans="1:22" ht="13" x14ac:dyDescent="0.3">
      <c r="A35" s="15">
        <v>2640</v>
      </c>
      <c r="B35" s="16" t="s">
        <v>31</v>
      </c>
      <c r="C35" s="29">
        <v>723041.73254074226</v>
      </c>
      <c r="D35" s="29">
        <v>0</v>
      </c>
      <c r="E35" s="38">
        <f t="shared" si="2"/>
        <v>723041.73254074226</v>
      </c>
      <c r="F35" s="35"/>
      <c r="G35" s="17">
        <v>748346.25002447912</v>
      </c>
      <c r="H35" s="17">
        <v>7653.1984462679829</v>
      </c>
      <c r="I35" s="38">
        <f t="shared" si="3"/>
        <v>755999.4484707471</v>
      </c>
      <c r="K35" s="17">
        <v>31057.743127105441</v>
      </c>
      <c r="L35" s="17">
        <v>1899.9728028993959</v>
      </c>
      <c r="M35" s="38">
        <v>32957.715930004837</v>
      </c>
      <c r="O35" s="17">
        <v>759902.45797535824</v>
      </c>
      <c r="P35" s="17">
        <v>0</v>
      </c>
      <c r="Q35" s="38">
        <f t="shared" si="4"/>
        <v>759902.45797535824</v>
      </c>
      <c r="R35" s="24"/>
      <c r="S35" s="17">
        <f t="shared" si="5"/>
        <v>31057.743127105441</v>
      </c>
      <c r="T35" s="17">
        <f t="shared" si="0"/>
        <v>5802.9823075105342</v>
      </c>
      <c r="U35" s="38">
        <f t="shared" si="1"/>
        <v>36860.725434615975</v>
      </c>
      <c r="V35" s="24"/>
    </row>
    <row r="36" spans="1:22" ht="13" x14ac:dyDescent="0.3">
      <c r="A36" s="15">
        <v>2250</v>
      </c>
      <c r="B36" s="16" t="s">
        <v>32</v>
      </c>
      <c r="C36" s="29">
        <v>869310.71129695361</v>
      </c>
      <c r="D36" s="29">
        <v>0</v>
      </c>
      <c r="E36" s="38">
        <f t="shared" si="2"/>
        <v>869310.71129695361</v>
      </c>
      <c r="F36" s="35"/>
      <c r="G36" s="17">
        <v>918187.63304951147</v>
      </c>
      <c r="H36" s="17">
        <v>0</v>
      </c>
      <c r="I36" s="38">
        <f t="shared" si="3"/>
        <v>918187.63304951147</v>
      </c>
      <c r="K36" s="17">
        <v>37954.680000000008</v>
      </c>
      <c r="L36" s="17">
        <v>10922.241752557849</v>
      </c>
      <c r="M36" s="38">
        <v>48876.921752557857</v>
      </c>
      <c r="O36" s="17">
        <v>950078.49468013493</v>
      </c>
      <c r="P36" s="17">
        <v>0</v>
      </c>
      <c r="Q36" s="38">
        <f t="shared" si="4"/>
        <v>950078.49468013493</v>
      </c>
      <c r="R36" s="24"/>
      <c r="S36" s="17">
        <f t="shared" si="5"/>
        <v>37954.680000000008</v>
      </c>
      <c r="T36" s="17">
        <f t="shared" si="0"/>
        <v>42813.103383181311</v>
      </c>
      <c r="U36" s="38">
        <f t="shared" si="1"/>
        <v>80767.783383181319</v>
      </c>
      <c r="V36" s="24"/>
    </row>
    <row r="37" spans="1:22" ht="13" x14ac:dyDescent="0.3">
      <c r="A37" s="15">
        <v>2659</v>
      </c>
      <c r="B37" s="16" t="s">
        <v>33</v>
      </c>
      <c r="C37" s="29">
        <v>910749.0434096111</v>
      </c>
      <c r="D37" s="29">
        <v>0</v>
      </c>
      <c r="E37" s="38">
        <f t="shared" si="2"/>
        <v>910749.0434096111</v>
      </c>
      <c r="F37" s="35"/>
      <c r="G37" s="17">
        <v>950676.69821118598</v>
      </c>
      <c r="H37" s="17">
        <v>3099.8109154732665</v>
      </c>
      <c r="I37" s="38">
        <f t="shared" si="3"/>
        <v>953776.50912665925</v>
      </c>
      <c r="K37" s="17">
        <v>39573.600000000006</v>
      </c>
      <c r="L37" s="17">
        <v>3453.8657170481456</v>
      </c>
      <c r="M37" s="38">
        <v>43027.465717048151</v>
      </c>
      <c r="O37" s="17">
        <v>973328.51965180296</v>
      </c>
      <c r="P37" s="17">
        <v>0</v>
      </c>
      <c r="Q37" s="38">
        <f t="shared" si="4"/>
        <v>973328.51965180296</v>
      </c>
      <c r="R37" s="24"/>
      <c r="S37" s="17">
        <f t="shared" si="5"/>
        <v>39573.600000000006</v>
      </c>
      <c r="T37" s="17">
        <f t="shared" si="0"/>
        <v>23005.876242191851</v>
      </c>
      <c r="U37" s="38">
        <f t="shared" si="1"/>
        <v>62579.476242191857</v>
      </c>
      <c r="V37" s="24"/>
    </row>
    <row r="38" spans="1:22" ht="13" x14ac:dyDescent="0.3">
      <c r="A38" s="15">
        <v>3018</v>
      </c>
      <c r="B38" s="18" t="s">
        <v>34</v>
      </c>
      <c r="C38" s="29">
        <v>1081086.039653179</v>
      </c>
      <c r="D38" s="29">
        <v>0</v>
      </c>
      <c r="E38" s="38">
        <f t="shared" si="2"/>
        <v>1081086.039653179</v>
      </c>
      <c r="F38" s="35"/>
      <c r="G38" s="17">
        <v>1127340</v>
      </c>
      <c r="H38" s="17">
        <v>0</v>
      </c>
      <c r="I38" s="38">
        <f t="shared" si="3"/>
        <v>1127340</v>
      </c>
      <c r="K38" s="17">
        <v>36875.4</v>
      </c>
      <c r="L38" s="17">
        <v>9378.5603468209956</v>
      </c>
      <c r="M38" s="38">
        <v>46253.960346820997</v>
      </c>
      <c r="O38" s="17">
        <v>1151940</v>
      </c>
      <c r="P38" s="17">
        <v>0</v>
      </c>
      <c r="Q38" s="38">
        <f t="shared" si="4"/>
        <v>1151940</v>
      </c>
      <c r="R38" s="24"/>
      <c r="S38" s="17">
        <f t="shared" si="5"/>
        <v>36875.4</v>
      </c>
      <c r="T38" s="17">
        <f t="shared" si="0"/>
        <v>33978.560346820996</v>
      </c>
      <c r="U38" s="38">
        <f t="shared" si="1"/>
        <v>70853.960346820997</v>
      </c>
      <c r="V38" s="24"/>
    </row>
    <row r="39" spans="1:22" ht="13" x14ac:dyDescent="0.3">
      <c r="A39" s="15">
        <v>2044</v>
      </c>
      <c r="B39" s="16" t="s">
        <v>35</v>
      </c>
      <c r="C39" s="29">
        <v>764318.49381987588</v>
      </c>
      <c r="D39" s="29">
        <v>3258.4332508312073</v>
      </c>
      <c r="E39" s="38">
        <f t="shared" si="2"/>
        <v>767576.92707070708</v>
      </c>
      <c r="F39" s="35"/>
      <c r="G39" s="17">
        <v>791374.41301727225</v>
      </c>
      <c r="H39" s="17">
        <v>0</v>
      </c>
      <c r="I39" s="38">
        <f t="shared" si="3"/>
        <v>791374.41301727225</v>
      </c>
      <c r="K39" s="17">
        <v>20146.560000000001</v>
      </c>
      <c r="L39" s="17">
        <v>3650.9259465651667</v>
      </c>
      <c r="M39" s="38">
        <v>23797.485946565168</v>
      </c>
      <c r="O39" s="17">
        <v>805354.35866330296</v>
      </c>
      <c r="P39" s="17">
        <v>0</v>
      </c>
      <c r="Q39" s="38">
        <f t="shared" si="4"/>
        <v>805354.35866330296</v>
      </c>
      <c r="R39" s="24"/>
      <c r="S39" s="17">
        <f t="shared" si="5"/>
        <v>20146.560000000001</v>
      </c>
      <c r="T39" s="17">
        <f t="shared" si="0"/>
        <v>17630.871592595879</v>
      </c>
      <c r="U39" s="38">
        <f t="shared" si="1"/>
        <v>37777.43159259588</v>
      </c>
      <c r="V39" s="24"/>
    </row>
    <row r="40" spans="1:22" ht="13" x14ac:dyDescent="0.3">
      <c r="A40" s="15">
        <v>2100</v>
      </c>
      <c r="B40" s="16" t="s">
        <v>36</v>
      </c>
      <c r="C40" s="29">
        <v>1363817.1400000001</v>
      </c>
      <c r="D40" s="29">
        <v>0</v>
      </c>
      <c r="E40" s="38">
        <f t="shared" si="2"/>
        <v>1363817.1400000001</v>
      </c>
      <c r="F40" s="35"/>
      <c r="G40" s="17">
        <v>1518688.8106666668</v>
      </c>
      <c r="H40" s="17">
        <v>0</v>
      </c>
      <c r="I40" s="38">
        <f t="shared" si="3"/>
        <v>1518688.8106666668</v>
      </c>
      <c r="K40" s="17">
        <v>64606.900000000009</v>
      </c>
      <c r="L40" s="17">
        <v>90264.770666666693</v>
      </c>
      <c r="M40" s="38">
        <v>154871.6706666667</v>
      </c>
      <c r="O40" s="17">
        <v>1557608.8106666668</v>
      </c>
      <c r="P40" s="17">
        <v>0</v>
      </c>
      <c r="Q40" s="38">
        <f t="shared" si="4"/>
        <v>1557608.8106666668</v>
      </c>
      <c r="R40" s="24"/>
      <c r="S40" s="17">
        <f t="shared" si="5"/>
        <v>64606.900000000009</v>
      </c>
      <c r="T40" s="17">
        <f t="shared" si="0"/>
        <v>129184.77066666669</v>
      </c>
      <c r="U40" s="38">
        <f t="shared" si="1"/>
        <v>193791.6706666667</v>
      </c>
      <c r="V40" s="24"/>
    </row>
    <row r="41" spans="1:22" ht="13" x14ac:dyDescent="0.3">
      <c r="A41" s="15">
        <v>2068</v>
      </c>
      <c r="B41" s="16" t="s">
        <v>37</v>
      </c>
      <c r="C41" s="29">
        <v>2549646.96</v>
      </c>
      <c r="D41" s="29">
        <v>0</v>
      </c>
      <c r="E41" s="38">
        <f t="shared" si="2"/>
        <v>2549646.96</v>
      </c>
      <c r="F41" s="35"/>
      <c r="G41" s="17">
        <v>2826424</v>
      </c>
      <c r="H41" s="17">
        <v>0</v>
      </c>
      <c r="I41" s="38">
        <f t="shared" si="3"/>
        <v>2826424</v>
      </c>
      <c r="K41" s="17">
        <v>119260.44</v>
      </c>
      <c r="L41" s="17">
        <v>157516.60000000003</v>
      </c>
      <c r="M41" s="38">
        <v>276777.04000000004</v>
      </c>
      <c r="O41" s="17">
        <v>2901804</v>
      </c>
      <c r="P41" s="17">
        <v>0</v>
      </c>
      <c r="Q41" s="38">
        <f t="shared" si="4"/>
        <v>2901804</v>
      </c>
      <c r="R41" s="24"/>
      <c r="S41" s="17">
        <f t="shared" si="5"/>
        <v>119260.44</v>
      </c>
      <c r="T41" s="17">
        <f t="shared" si="0"/>
        <v>232896.60000000003</v>
      </c>
      <c r="U41" s="38">
        <f t="shared" si="1"/>
        <v>352157.04000000004</v>
      </c>
      <c r="V41" s="24"/>
    </row>
    <row r="42" spans="1:22" ht="13" x14ac:dyDescent="0.3">
      <c r="A42" s="15">
        <v>2015</v>
      </c>
      <c r="B42" s="16" t="s">
        <v>38</v>
      </c>
      <c r="C42" s="29">
        <v>1955557.43</v>
      </c>
      <c r="D42" s="29">
        <v>0</v>
      </c>
      <c r="E42" s="38">
        <f t="shared" si="2"/>
        <v>1955557.43</v>
      </c>
      <c r="F42" s="35"/>
      <c r="G42" s="17">
        <v>2169878.023333333</v>
      </c>
      <c r="H42" s="17">
        <v>0</v>
      </c>
      <c r="I42" s="38">
        <f t="shared" si="3"/>
        <v>2169878.023333333</v>
      </c>
      <c r="K42" s="17">
        <v>93462.492675147209</v>
      </c>
      <c r="L42" s="17">
        <v>120858.10065818582</v>
      </c>
      <c r="M42" s="38">
        <v>214320.59333333303</v>
      </c>
      <c r="O42" s="17">
        <v>2231268.023333333</v>
      </c>
      <c r="P42" s="17">
        <v>0</v>
      </c>
      <c r="Q42" s="38">
        <f t="shared" si="4"/>
        <v>2231268.023333333</v>
      </c>
      <c r="R42" s="24"/>
      <c r="S42" s="17">
        <f t="shared" si="5"/>
        <v>93462.492675147209</v>
      </c>
      <c r="T42" s="17">
        <f t="shared" si="0"/>
        <v>182248.10065818584</v>
      </c>
      <c r="U42" s="38">
        <f t="shared" si="1"/>
        <v>275710.59333333303</v>
      </c>
      <c r="V42" s="24"/>
    </row>
    <row r="43" spans="1:22" ht="13" x14ac:dyDescent="0.3">
      <c r="A43" s="15">
        <v>5280</v>
      </c>
      <c r="B43" s="16" t="s">
        <v>39</v>
      </c>
      <c r="C43" s="29">
        <v>1498731.5637868824</v>
      </c>
      <c r="D43" s="29">
        <v>0</v>
      </c>
      <c r="E43" s="38">
        <f t="shared" si="2"/>
        <v>1498731.5637868824</v>
      </c>
      <c r="F43" s="35"/>
      <c r="G43" s="17">
        <v>1656935.83</v>
      </c>
      <c r="H43" s="17">
        <v>0</v>
      </c>
      <c r="I43" s="38">
        <f t="shared" si="3"/>
        <v>1656935.83</v>
      </c>
      <c r="K43" s="17">
        <v>70333.08</v>
      </c>
      <c r="L43" s="17">
        <v>87871.186213117631</v>
      </c>
      <c r="M43" s="38">
        <v>158204.26621311763</v>
      </c>
      <c r="O43" s="17">
        <v>1691315.83</v>
      </c>
      <c r="P43" s="17">
        <v>0</v>
      </c>
      <c r="Q43" s="38">
        <f t="shared" si="4"/>
        <v>1691315.83</v>
      </c>
      <c r="R43" s="24"/>
      <c r="S43" s="17">
        <f t="shared" si="5"/>
        <v>70333.08</v>
      </c>
      <c r="T43" s="17">
        <f t="shared" si="0"/>
        <v>122251.18621311763</v>
      </c>
      <c r="U43" s="38">
        <f t="shared" si="1"/>
        <v>192584.26621311763</v>
      </c>
      <c r="V43" s="24"/>
    </row>
    <row r="44" spans="1:22" ht="13" x14ac:dyDescent="0.3">
      <c r="A44" s="15">
        <v>2024</v>
      </c>
      <c r="B44" s="16" t="s">
        <v>40</v>
      </c>
      <c r="C44" s="29">
        <v>1281587.5576496345</v>
      </c>
      <c r="D44" s="29">
        <v>3199.6701069367118</v>
      </c>
      <c r="E44" s="38">
        <f t="shared" si="2"/>
        <v>1284787.2277565713</v>
      </c>
      <c r="F44" s="35"/>
      <c r="G44" s="17">
        <v>1372092.0019119538</v>
      </c>
      <c r="H44" s="17">
        <v>0</v>
      </c>
      <c r="I44" s="38">
        <f t="shared" si="3"/>
        <v>1372092.0019119538</v>
      </c>
      <c r="K44" s="17">
        <v>54259.704169119512</v>
      </c>
      <c r="L44" s="17">
        <v>33045.069986263021</v>
      </c>
      <c r="M44" s="38">
        <v>87304.774155382533</v>
      </c>
      <c r="O44" s="17">
        <v>1436237.0868692803</v>
      </c>
      <c r="P44" s="17">
        <v>0</v>
      </c>
      <c r="Q44" s="38">
        <f t="shared" si="4"/>
        <v>1436237.0868692803</v>
      </c>
      <c r="R44" s="24"/>
      <c r="S44" s="17">
        <f t="shared" si="5"/>
        <v>54259.704169119512</v>
      </c>
      <c r="T44" s="17">
        <f t="shared" si="0"/>
        <v>97190.154943589558</v>
      </c>
      <c r="U44" s="38">
        <f t="shared" si="1"/>
        <v>151449.85911270906</v>
      </c>
      <c r="V44" s="24"/>
    </row>
    <row r="45" spans="1:22" ht="13" x14ac:dyDescent="0.3">
      <c r="A45" s="15">
        <v>5252</v>
      </c>
      <c r="B45" s="16" t="s">
        <v>41</v>
      </c>
      <c r="C45" s="29">
        <v>1294315.5</v>
      </c>
      <c r="D45" s="29">
        <v>0</v>
      </c>
      <c r="E45" s="38">
        <f t="shared" si="2"/>
        <v>1294315.5</v>
      </c>
      <c r="F45" s="35"/>
      <c r="G45" s="17">
        <v>1442015.8</v>
      </c>
      <c r="H45" s="17">
        <v>0</v>
      </c>
      <c r="I45" s="38">
        <f t="shared" si="3"/>
        <v>1442015.8</v>
      </c>
      <c r="K45" s="17">
        <v>61473.990000000005</v>
      </c>
      <c r="L45" s="17">
        <v>86226.310000000041</v>
      </c>
      <c r="M45" s="38">
        <v>147700.30000000005</v>
      </c>
      <c r="O45" s="17">
        <v>1474665.8</v>
      </c>
      <c r="P45" s="17">
        <v>0</v>
      </c>
      <c r="Q45" s="38">
        <f t="shared" si="4"/>
        <v>1474665.8</v>
      </c>
      <c r="R45" s="24"/>
      <c r="S45" s="17">
        <f t="shared" si="5"/>
        <v>61473.990000000005</v>
      </c>
      <c r="T45" s="17">
        <f t="shared" si="0"/>
        <v>118876.31000000004</v>
      </c>
      <c r="U45" s="38">
        <f t="shared" si="1"/>
        <v>180350.30000000005</v>
      </c>
      <c r="V45" s="24"/>
    </row>
    <row r="46" spans="1:22" ht="13" x14ac:dyDescent="0.3">
      <c r="A46" s="15">
        <v>2069</v>
      </c>
      <c r="B46" s="16" t="s">
        <v>42</v>
      </c>
      <c r="C46" s="29">
        <v>707462.32488331618</v>
      </c>
      <c r="D46" s="29">
        <v>0</v>
      </c>
      <c r="E46" s="38">
        <f t="shared" si="2"/>
        <v>707462.32488331618</v>
      </c>
      <c r="F46" s="35"/>
      <c r="G46" s="17">
        <v>735637.06588744081</v>
      </c>
      <c r="H46" s="17">
        <v>3642.2910202918574</v>
      </c>
      <c r="I46" s="38">
        <f t="shared" si="3"/>
        <v>739279.35690773267</v>
      </c>
      <c r="K46" s="17">
        <v>29500.32</v>
      </c>
      <c r="L46" s="17">
        <v>2316.7120244164907</v>
      </c>
      <c r="M46" s="38">
        <v>31817.03202441649</v>
      </c>
      <c r="O46" s="17">
        <v>741543.48412844026</v>
      </c>
      <c r="P46" s="17">
        <v>714.71291383111384</v>
      </c>
      <c r="Q46" s="38">
        <f t="shared" si="4"/>
        <v>742258.19704227138</v>
      </c>
      <c r="R46" s="24"/>
      <c r="S46" s="17">
        <f t="shared" si="5"/>
        <v>29500.32</v>
      </c>
      <c r="T46" s="17">
        <f t="shared" si="0"/>
        <v>5295.5521589552009</v>
      </c>
      <c r="U46" s="38">
        <f t="shared" si="1"/>
        <v>34795.872158955201</v>
      </c>
      <c r="V46" s="24"/>
    </row>
    <row r="47" spans="1:22" ht="13" x14ac:dyDescent="0.3">
      <c r="A47" s="15">
        <v>2073</v>
      </c>
      <c r="B47" s="16" t="s">
        <v>43</v>
      </c>
      <c r="C47" s="29">
        <v>860919.63860007294</v>
      </c>
      <c r="D47" s="29">
        <v>0</v>
      </c>
      <c r="E47" s="38">
        <f t="shared" si="2"/>
        <v>860919.63860007294</v>
      </c>
      <c r="F47" s="35"/>
      <c r="G47" s="17">
        <v>909318.33000000007</v>
      </c>
      <c r="H47" s="17">
        <v>0</v>
      </c>
      <c r="I47" s="38">
        <f t="shared" si="3"/>
        <v>909318.33000000007</v>
      </c>
      <c r="K47" s="17">
        <v>38314.44</v>
      </c>
      <c r="L47" s="17">
        <v>10084.251399927132</v>
      </c>
      <c r="M47" s="38">
        <v>48398.691399927135</v>
      </c>
      <c r="O47" s="17">
        <v>934878.33000000007</v>
      </c>
      <c r="P47" s="17">
        <v>0</v>
      </c>
      <c r="Q47" s="38">
        <f t="shared" si="4"/>
        <v>934878.33000000007</v>
      </c>
      <c r="R47" s="24"/>
      <c r="S47" s="17">
        <f t="shared" si="5"/>
        <v>38314.44</v>
      </c>
      <c r="T47" s="17">
        <f t="shared" si="0"/>
        <v>35644.251399927132</v>
      </c>
      <c r="U47" s="38">
        <f t="shared" si="1"/>
        <v>73958.691399927135</v>
      </c>
      <c r="V47" s="24"/>
    </row>
    <row r="48" spans="1:22" ht="13" x14ac:dyDescent="0.3">
      <c r="A48" s="15">
        <v>2973</v>
      </c>
      <c r="B48" s="16" t="s">
        <v>44</v>
      </c>
      <c r="C48" s="29">
        <v>1448755.7000000002</v>
      </c>
      <c r="D48" s="29">
        <v>0</v>
      </c>
      <c r="E48" s="38">
        <f t="shared" si="2"/>
        <v>1448755.7000000002</v>
      </c>
      <c r="F48" s="35"/>
      <c r="G48" s="17">
        <v>1647581.5999999999</v>
      </c>
      <c r="H48" s="17">
        <v>0</v>
      </c>
      <c r="I48" s="38">
        <f t="shared" si="3"/>
        <v>1647581.5999999999</v>
      </c>
      <c r="K48" s="17">
        <v>71615.501798972546</v>
      </c>
      <c r="L48" s="17">
        <v>127210.39820102713</v>
      </c>
      <c r="M48" s="38">
        <v>198825.89999999967</v>
      </c>
      <c r="O48" s="17">
        <v>1694621.6</v>
      </c>
      <c r="P48" s="17">
        <v>0</v>
      </c>
      <c r="Q48" s="38">
        <f t="shared" si="4"/>
        <v>1694621.6</v>
      </c>
      <c r="R48" s="24"/>
      <c r="S48" s="17">
        <f t="shared" si="5"/>
        <v>71615.501798972546</v>
      </c>
      <c r="T48" s="17">
        <f t="shared" si="0"/>
        <v>174250.39820102736</v>
      </c>
      <c r="U48" s="38">
        <f t="shared" si="1"/>
        <v>245865.89999999991</v>
      </c>
      <c r="V48" s="24"/>
    </row>
    <row r="49" spans="1:22" ht="13" x14ac:dyDescent="0.3">
      <c r="A49" s="15">
        <v>3008</v>
      </c>
      <c r="B49" s="16" t="s">
        <v>45</v>
      </c>
      <c r="C49" s="29">
        <v>332895.68</v>
      </c>
      <c r="D49" s="29">
        <v>1803.9145918367431</v>
      </c>
      <c r="E49" s="38">
        <f t="shared" si="2"/>
        <v>334699.59459183674</v>
      </c>
      <c r="F49" s="35"/>
      <c r="G49" s="17">
        <v>337157.47158392431</v>
      </c>
      <c r="H49" s="17">
        <v>8436.3664808716276</v>
      </c>
      <c r="I49" s="38">
        <f t="shared" si="3"/>
        <v>345593.83806479594</v>
      </c>
      <c r="K49" s="17">
        <v>9893.4000000000015</v>
      </c>
      <c r="L49" s="17">
        <v>1000.8434729592045</v>
      </c>
      <c r="M49" s="38">
        <v>10894.243472959206</v>
      </c>
      <c r="O49" s="17">
        <v>338006.98262411344</v>
      </c>
      <c r="P49" s="17">
        <v>8629.2831310064648</v>
      </c>
      <c r="Q49" s="38">
        <f t="shared" si="4"/>
        <v>346636.26575511991</v>
      </c>
      <c r="R49" s="24"/>
      <c r="S49" s="17">
        <f t="shared" si="5"/>
        <v>9893.4000000000015</v>
      </c>
      <c r="T49" s="17">
        <f t="shared" si="0"/>
        <v>2043.2711632831706</v>
      </c>
      <c r="U49" s="38">
        <f t="shared" si="1"/>
        <v>11936.671163283172</v>
      </c>
      <c r="V49" s="24"/>
    </row>
    <row r="50" spans="1:22" ht="13" x14ac:dyDescent="0.3">
      <c r="A50" s="15">
        <v>2310</v>
      </c>
      <c r="B50" s="16" t="s">
        <v>46</v>
      </c>
      <c r="C50" s="29">
        <v>1606640</v>
      </c>
      <c r="D50" s="29">
        <v>0</v>
      </c>
      <c r="E50" s="38">
        <f t="shared" si="2"/>
        <v>1606640</v>
      </c>
      <c r="F50" s="35"/>
      <c r="G50" s="17">
        <v>1785544</v>
      </c>
      <c r="H50" s="17">
        <v>0</v>
      </c>
      <c r="I50" s="38">
        <f t="shared" si="3"/>
        <v>1785544</v>
      </c>
      <c r="K50" s="17">
        <v>75189.84</v>
      </c>
      <c r="L50" s="17">
        <v>103714.16</v>
      </c>
      <c r="M50" s="38">
        <v>178904</v>
      </c>
      <c r="O50" s="17">
        <v>1835704</v>
      </c>
      <c r="P50" s="17">
        <v>0</v>
      </c>
      <c r="Q50" s="38">
        <f t="shared" si="4"/>
        <v>1835704</v>
      </c>
      <c r="R50" s="24"/>
      <c r="S50" s="17">
        <f t="shared" si="5"/>
        <v>75189.84</v>
      </c>
      <c r="T50" s="17">
        <f t="shared" si="0"/>
        <v>153874.16</v>
      </c>
      <c r="U50" s="38">
        <f t="shared" si="1"/>
        <v>229064</v>
      </c>
      <c r="V50" s="24"/>
    </row>
    <row r="51" spans="1:22" ht="13" x14ac:dyDescent="0.3">
      <c r="A51" s="15">
        <v>2085</v>
      </c>
      <c r="B51" s="16" t="s">
        <v>47</v>
      </c>
      <c r="C51" s="29">
        <v>804041.98160415003</v>
      </c>
      <c r="D51" s="29">
        <v>0</v>
      </c>
      <c r="E51" s="38">
        <f t="shared" si="2"/>
        <v>804041.98160415003</v>
      </c>
      <c r="F51" s="35"/>
      <c r="G51" s="17">
        <v>841879.85054572031</v>
      </c>
      <c r="H51" s="17">
        <v>0</v>
      </c>
      <c r="I51" s="38">
        <f t="shared" si="3"/>
        <v>841879.85054572031</v>
      </c>
      <c r="K51" s="17">
        <v>32378.400000000001</v>
      </c>
      <c r="L51" s="17">
        <v>5459.4689415702815</v>
      </c>
      <c r="M51" s="38">
        <v>37837.868941570283</v>
      </c>
      <c r="O51" s="17">
        <v>865248.69793745142</v>
      </c>
      <c r="P51" s="17">
        <v>0</v>
      </c>
      <c r="Q51" s="38">
        <f t="shared" si="4"/>
        <v>865248.69793745142</v>
      </c>
      <c r="R51" s="24"/>
      <c r="S51" s="17">
        <f t="shared" si="5"/>
        <v>32378.400000000001</v>
      </c>
      <c r="T51" s="17">
        <f t="shared" si="0"/>
        <v>28828.316333301387</v>
      </c>
      <c r="U51" s="38">
        <f t="shared" si="1"/>
        <v>61206.716333301389</v>
      </c>
      <c r="V51" s="24"/>
    </row>
    <row r="52" spans="1:22" ht="13" x14ac:dyDescent="0.3">
      <c r="A52" s="15">
        <v>5236</v>
      </c>
      <c r="B52" s="16" t="s">
        <v>48</v>
      </c>
      <c r="C52" s="29">
        <v>1359068.71</v>
      </c>
      <c r="D52" s="29">
        <v>0</v>
      </c>
      <c r="E52" s="38">
        <f t="shared" si="2"/>
        <v>1359068.71</v>
      </c>
      <c r="F52" s="35"/>
      <c r="G52" s="17">
        <v>1513768</v>
      </c>
      <c r="H52" s="17">
        <v>0</v>
      </c>
      <c r="I52" s="38">
        <f t="shared" si="3"/>
        <v>1513768</v>
      </c>
      <c r="K52" s="17">
        <v>65769.33838681152</v>
      </c>
      <c r="L52" s="17">
        <v>88929.951613188518</v>
      </c>
      <c r="M52" s="38">
        <v>154699.29000000004</v>
      </c>
      <c r="O52" s="17">
        <v>1552788</v>
      </c>
      <c r="P52" s="17">
        <v>0</v>
      </c>
      <c r="Q52" s="38">
        <f t="shared" si="4"/>
        <v>1552788</v>
      </c>
      <c r="R52" s="24"/>
      <c r="S52" s="17">
        <f t="shared" si="5"/>
        <v>65769.33838681152</v>
      </c>
      <c r="T52" s="17">
        <f t="shared" si="0"/>
        <v>127949.95161318852</v>
      </c>
      <c r="U52" s="38">
        <f t="shared" si="1"/>
        <v>193719.29000000004</v>
      </c>
      <c r="V52" s="24"/>
    </row>
    <row r="53" spans="1:22" ht="13" x14ac:dyDescent="0.3">
      <c r="A53" s="15">
        <v>5238</v>
      </c>
      <c r="B53" s="16" t="s">
        <v>49</v>
      </c>
      <c r="C53" s="29">
        <v>1874168.35</v>
      </c>
      <c r="D53" s="29">
        <v>0</v>
      </c>
      <c r="E53" s="38">
        <f t="shared" si="2"/>
        <v>1874168.35</v>
      </c>
      <c r="F53" s="35"/>
      <c r="G53" s="17">
        <v>2088308.3520000002</v>
      </c>
      <c r="H53" s="17">
        <v>0</v>
      </c>
      <c r="I53" s="38">
        <f t="shared" si="3"/>
        <v>2088308.3520000002</v>
      </c>
      <c r="K53" s="17">
        <v>90980.918101755946</v>
      </c>
      <c r="L53" s="17">
        <v>123159.08389824415</v>
      </c>
      <c r="M53" s="38">
        <v>214140.00200000009</v>
      </c>
      <c r="O53" s="17">
        <v>2148068.352</v>
      </c>
      <c r="P53" s="17">
        <v>0</v>
      </c>
      <c r="Q53" s="38">
        <f t="shared" si="4"/>
        <v>2148068.352</v>
      </c>
      <c r="R53" s="24"/>
      <c r="S53" s="17">
        <f t="shared" si="5"/>
        <v>90980.918101755946</v>
      </c>
      <c r="T53" s="17">
        <f t="shared" si="0"/>
        <v>182919.0838982439</v>
      </c>
      <c r="U53" s="38">
        <f t="shared" si="1"/>
        <v>273900.00199999986</v>
      </c>
      <c r="V53" s="24"/>
    </row>
    <row r="54" spans="1:22" ht="13" x14ac:dyDescent="0.3">
      <c r="A54" s="15">
        <v>2128</v>
      </c>
      <c r="B54" s="16" t="s">
        <v>50</v>
      </c>
      <c r="C54" s="29">
        <v>1272109.6594964052</v>
      </c>
      <c r="D54" s="29">
        <v>0</v>
      </c>
      <c r="E54" s="38">
        <f t="shared" si="2"/>
        <v>1272109.6594964052</v>
      </c>
      <c r="F54" s="35"/>
      <c r="G54" s="17">
        <v>1412226.5666666667</v>
      </c>
      <c r="H54" s="17">
        <v>0</v>
      </c>
      <c r="I54" s="38">
        <f t="shared" si="3"/>
        <v>1412226.5666666667</v>
      </c>
      <c r="K54" s="17">
        <v>60109.900000000009</v>
      </c>
      <c r="L54" s="17">
        <v>80007.00717026148</v>
      </c>
      <c r="M54" s="38">
        <v>140116.90717026149</v>
      </c>
      <c r="O54" s="17">
        <v>1443966.5666666667</v>
      </c>
      <c r="P54" s="17">
        <v>0</v>
      </c>
      <c r="Q54" s="38">
        <f t="shared" si="4"/>
        <v>1443966.5666666667</v>
      </c>
      <c r="R54" s="24"/>
      <c r="S54" s="17">
        <f t="shared" si="5"/>
        <v>60109.900000000009</v>
      </c>
      <c r="T54" s="17">
        <f t="shared" si="0"/>
        <v>111747.00717026148</v>
      </c>
      <c r="U54" s="38">
        <f t="shared" si="1"/>
        <v>171856.90717026149</v>
      </c>
      <c r="V54" s="24"/>
    </row>
    <row r="55" spans="1:22" ht="13" x14ac:dyDescent="0.3">
      <c r="A55" s="15">
        <v>3103</v>
      </c>
      <c r="B55" s="16" t="s">
        <v>51</v>
      </c>
      <c r="C55" s="29">
        <v>530381.11531250004</v>
      </c>
      <c r="D55" s="29">
        <v>0</v>
      </c>
      <c r="E55" s="38">
        <f t="shared" si="2"/>
        <v>530381.11531250004</v>
      </c>
      <c r="F55" s="35"/>
      <c r="G55" s="17">
        <v>548493.76820804807</v>
      </c>
      <c r="H55" s="17">
        <v>0</v>
      </c>
      <c r="I55" s="38">
        <f t="shared" si="3"/>
        <v>548493.76820804807</v>
      </c>
      <c r="K55" s="17">
        <v>19966.68</v>
      </c>
      <c r="L55" s="17">
        <v>-1854.0271044519686</v>
      </c>
      <c r="M55" s="38">
        <v>18112.652895548032</v>
      </c>
      <c r="O55" s="17">
        <v>571148.35566857737</v>
      </c>
      <c r="P55" s="17">
        <v>0</v>
      </c>
      <c r="Q55" s="38">
        <f t="shared" si="4"/>
        <v>571148.35566857737</v>
      </c>
      <c r="R55" s="24"/>
      <c r="S55" s="17">
        <f t="shared" si="5"/>
        <v>19966.68</v>
      </c>
      <c r="T55" s="17">
        <f t="shared" si="0"/>
        <v>20800.560356077323</v>
      </c>
      <c r="U55" s="38">
        <f t="shared" si="1"/>
        <v>40767.240356077324</v>
      </c>
      <c r="V55" s="24"/>
    </row>
    <row r="56" spans="1:22" ht="13" x14ac:dyDescent="0.3">
      <c r="A56" s="15">
        <v>2025</v>
      </c>
      <c r="B56" s="16" t="s">
        <v>52</v>
      </c>
      <c r="C56" s="29">
        <v>1754490.830219391</v>
      </c>
      <c r="D56" s="29">
        <v>0</v>
      </c>
      <c r="E56" s="38">
        <f t="shared" si="2"/>
        <v>1754490.830219391</v>
      </c>
      <c r="F56" s="35"/>
      <c r="G56" s="17">
        <v>1871182</v>
      </c>
      <c r="H56" s="17">
        <v>0</v>
      </c>
      <c r="I56" s="38">
        <f t="shared" si="3"/>
        <v>1871182</v>
      </c>
      <c r="K56" s="17">
        <v>80226.48000000001</v>
      </c>
      <c r="L56" s="17">
        <v>36464.689780608955</v>
      </c>
      <c r="M56" s="38">
        <v>116691.16978060897</v>
      </c>
      <c r="O56" s="17">
        <v>1935709.4802999501</v>
      </c>
      <c r="P56" s="17">
        <v>0</v>
      </c>
      <c r="Q56" s="38">
        <f t="shared" si="4"/>
        <v>1935709.4802999501</v>
      </c>
      <c r="R56" s="24"/>
      <c r="S56" s="17">
        <f t="shared" si="5"/>
        <v>80226.48000000001</v>
      </c>
      <c r="T56" s="17">
        <f t="shared" si="0"/>
        <v>100992.17008055907</v>
      </c>
      <c r="U56" s="38">
        <f t="shared" si="1"/>
        <v>181218.65008055908</v>
      </c>
      <c r="V56" s="24"/>
    </row>
    <row r="57" spans="1:22" ht="13" x14ac:dyDescent="0.3">
      <c r="A57" s="15">
        <v>2751</v>
      </c>
      <c r="B57" s="16" t="s">
        <v>53</v>
      </c>
      <c r="C57" s="29">
        <v>780458.29983050842</v>
      </c>
      <c r="D57" s="29">
        <v>0</v>
      </c>
      <c r="E57" s="38">
        <f t="shared" si="2"/>
        <v>780458.29983050842</v>
      </c>
      <c r="F57" s="35"/>
      <c r="G57" s="17">
        <v>814070.63178907719</v>
      </c>
      <c r="H57" s="17">
        <v>1441.5077405837364</v>
      </c>
      <c r="I57" s="38">
        <f t="shared" si="3"/>
        <v>815512.13952966093</v>
      </c>
      <c r="K57" s="17">
        <v>32018.640000000003</v>
      </c>
      <c r="L57" s="17">
        <v>3035.1996991525048</v>
      </c>
      <c r="M57" s="38">
        <v>35053.839699152508</v>
      </c>
      <c r="O57" s="17">
        <v>832859.8022598871</v>
      </c>
      <c r="P57" s="17">
        <v>0</v>
      </c>
      <c r="Q57" s="38">
        <f t="shared" si="4"/>
        <v>832859.8022598871</v>
      </c>
      <c r="R57" s="24"/>
      <c r="S57" s="17">
        <f t="shared" si="5"/>
        <v>32018.640000000003</v>
      </c>
      <c r="T57" s="17">
        <f t="shared" si="0"/>
        <v>20382.862429378682</v>
      </c>
      <c r="U57" s="38">
        <f t="shared" si="1"/>
        <v>52401.502429378685</v>
      </c>
      <c r="V57" s="24"/>
    </row>
    <row r="58" spans="1:22" ht="13" x14ac:dyDescent="0.3">
      <c r="A58" s="15">
        <v>2311</v>
      </c>
      <c r="B58" s="16" t="s">
        <v>54</v>
      </c>
      <c r="C58" s="29">
        <v>1018237.1075732217</v>
      </c>
      <c r="D58" s="29">
        <v>0</v>
      </c>
      <c r="E58" s="38">
        <f t="shared" si="2"/>
        <v>1018237.1075732217</v>
      </c>
      <c r="F58" s="35"/>
      <c r="G58" s="17">
        <v>1077302.0481589958</v>
      </c>
      <c r="H58" s="17">
        <v>0</v>
      </c>
      <c r="I58" s="38">
        <f t="shared" si="3"/>
        <v>1077302.0481589958</v>
      </c>
      <c r="K58" s="17">
        <v>43171.200000000004</v>
      </c>
      <c r="L58" s="17">
        <v>15893.740585774132</v>
      </c>
      <c r="M58" s="38">
        <v>59064.940585774137</v>
      </c>
      <c r="O58" s="17">
        <v>1118125.1564853557</v>
      </c>
      <c r="P58" s="17">
        <v>0</v>
      </c>
      <c r="Q58" s="38">
        <f t="shared" si="4"/>
        <v>1118125.1564853557</v>
      </c>
      <c r="R58" s="24"/>
      <c r="S58" s="17">
        <f t="shared" si="5"/>
        <v>43171.200000000004</v>
      </c>
      <c r="T58" s="17">
        <f t="shared" si="0"/>
        <v>56716.848912134017</v>
      </c>
      <c r="U58" s="38">
        <f t="shared" si="1"/>
        <v>99888.048912134022</v>
      </c>
      <c r="V58" s="24"/>
    </row>
    <row r="59" spans="1:22" ht="13" x14ac:dyDescent="0.3">
      <c r="A59" s="15">
        <v>5249</v>
      </c>
      <c r="B59" s="16" t="s">
        <v>55</v>
      </c>
      <c r="C59" s="29">
        <v>1186157.76</v>
      </c>
      <c r="D59" s="29">
        <v>0</v>
      </c>
      <c r="E59" s="38">
        <f t="shared" si="2"/>
        <v>1186157.76</v>
      </c>
      <c r="F59" s="35"/>
      <c r="G59" s="17">
        <v>1321488</v>
      </c>
      <c r="H59" s="17">
        <v>0</v>
      </c>
      <c r="I59" s="38">
        <f t="shared" si="3"/>
        <v>1321488</v>
      </c>
      <c r="K59" s="17">
        <v>56482.32</v>
      </c>
      <c r="L59" s="17">
        <v>78847.919999999984</v>
      </c>
      <c r="M59" s="38">
        <v>135330.23999999999</v>
      </c>
      <c r="O59" s="17">
        <v>1354988</v>
      </c>
      <c r="P59" s="17">
        <v>0</v>
      </c>
      <c r="Q59" s="38">
        <f t="shared" si="4"/>
        <v>1354988</v>
      </c>
      <c r="R59" s="24"/>
      <c r="S59" s="17">
        <f t="shared" si="5"/>
        <v>56482.32</v>
      </c>
      <c r="T59" s="17">
        <f t="shared" si="0"/>
        <v>112347.91999999998</v>
      </c>
      <c r="U59" s="38">
        <f t="shared" si="1"/>
        <v>168830.24</v>
      </c>
      <c r="V59" s="24"/>
    </row>
    <row r="60" spans="1:22" ht="13" x14ac:dyDescent="0.3">
      <c r="A60" s="15">
        <v>3826</v>
      </c>
      <c r="B60" s="16" t="s">
        <v>56</v>
      </c>
      <c r="C60" s="29">
        <v>948907.14593698212</v>
      </c>
      <c r="D60" s="29">
        <v>0</v>
      </c>
      <c r="E60" s="38">
        <f t="shared" si="2"/>
        <v>948907.14593698212</v>
      </c>
      <c r="F60" s="35"/>
      <c r="G60" s="17">
        <v>1032032</v>
      </c>
      <c r="H60" s="17">
        <v>0</v>
      </c>
      <c r="I60" s="38">
        <f t="shared" si="3"/>
        <v>1032032</v>
      </c>
      <c r="K60" s="17">
        <v>42991.320000000007</v>
      </c>
      <c r="L60" s="17">
        <v>40133.534063017869</v>
      </c>
      <c r="M60" s="38">
        <v>83124.854063017876</v>
      </c>
      <c r="O60" s="17">
        <v>1060712</v>
      </c>
      <c r="P60" s="17">
        <v>0</v>
      </c>
      <c r="Q60" s="38">
        <f t="shared" si="4"/>
        <v>1060712</v>
      </c>
      <c r="R60" s="24"/>
      <c r="S60" s="17">
        <f t="shared" si="5"/>
        <v>42991.320000000007</v>
      </c>
      <c r="T60" s="17">
        <f t="shared" si="0"/>
        <v>68813.534063017869</v>
      </c>
      <c r="U60" s="38">
        <f t="shared" si="1"/>
        <v>111804.85406301788</v>
      </c>
      <c r="V60" s="24"/>
    </row>
    <row r="61" spans="1:22" ht="13" x14ac:dyDescent="0.3">
      <c r="A61" s="15">
        <v>3019</v>
      </c>
      <c r="B61" s="16" t="s">
        <v>57</v>
      </c>
      <c r="C61" s="29">
        <v>495231.10902629863</v>
      </c>
      <c r="D61" s="29">
        <v>0</v>
      </c>
      <c r="E61" s="38">
        <f t="shared" si="2"/>
        <v>495231.10902629863</v>
      </c>
      <c r="F61" s="35"/>
      <c r="G61" s="17">
        <v>518979.25484532793</v>
      </c>
      <c r="H61" s="17">
        <v>0</v>
      </c>
      <c r="I61" s="38">
        <f t="shared" si="3"/>
        <v>518979.25484532793</v>
      </c>
      <c r="K61" s="17">
        <v>19427.04</v>
      </c>
      <c r="L61" s="17">
        <v>4321.1058190293043</v>
      </c>
      <c r="M61" s="38">
        <v>23748.145819029305</v>
      </c>
      <c r="O61" s="17">
        <v>533826.69197739894</v>
      </c>
      <c r="P61" s="17">
        <v>0</v>
      </c>
      <c r="Q61" s="38">
        <f t="shared" si="4"/>
        <v>533826.69197739894</v>
      </c>
      <c r="R61" s="24"/>
      <c r="S61" s="17">
        <f t="shared" si="5"/>
        <v>19427.04</v>
      </c>
      <c r="T61" s="17">
        <f t="shared" si="0"/>
        <v>19168.542951100309</v>
      </c>
      <c r="U61" s="38">
        <f t="shared" si="1"/>
        <v>38595.58295110031</v>
      </c>
      <c r="V61" s="24"/>
    </row>
    <row r="62" spans="1:22" ht="13" x14ac:dyDescent="0.3">
      <c r="A62" s="15">
        <v>5261</v>
      </c>
      <c r="B62" s="16" t="s">
        <v>58</v>
      </c>
      <c r="C62" s="29">
        <v>1614364.8268956663</v>
      </c>
      <c r="D62" s="29">
        <v>0</v>
      </c>
      <c r="E62" s="38">
        <f t="shared" si="2"/>
        <v>1614364.8268956663</v>
      </c>
      <c r="F62" s="35"/>
      <c r="G62" s="17">
        <v>1787238.91</v>
      </c>
      <c r="H62" s="17">
        <v>0</v>
      </c>
      <c r="I62" s="38">
        <f t="shared" si="3"/>
        <v>1787238.91</v>
      </c>
      <c r="K62" s="17">
        <v>75009.960000000006</v>
      </c>
      <c r="L62" s="17">
        <v>97864.123104333601</v>
      </c>
      <c r="M62" s="38">
        <v>172874.08310433361</v>
      </c>
      <c r="O62" s="17">
        <v>1833098.91</v>
      </c>
      <c r="P62" s="17">
        <v>0</v>
      </c>
      <c r="Q62" s="38">
        <f t="shared" si="4"/>
        <v>1833098.91</v>
      </c>
      <c r="R62" s="24"/>
      <c r="S62" s="17">
        <f t="shared" si="5"/>
        <v>75009.960000000006</v>
      </c>
      <c r="T62" s="17">
        <f t="shared" si="0"/>
        <v>143724.12310433359</v>
      </c>
      <c r="U62" s="38">
        <f t="shared" si="1"/>
        <v>218734.08310433361</v>
      </c>
      <c r="V62" s="24"/>
    </row>
    <row r="63" spans="1:22" ht="13" x14ac:dyDescent="0.3">
      <c r="A63" s="19">
        <v>2132</v>
      </c>
      <c r="B63" s="16" t="s">
        <v>59</v>
      </c>
      <c r="C63" s="29">
        <v>702210.94406250003</v>
      </c>
      <c r="D63" s="29">
        <v>0</v>
      </c>
      <c r="E63" s="38">
        <f t="shared" si="2"/>
        <v>702210.94406250003</v>
      </c>
      <c r="F63" s="35"/>
      <c r="G63" s="17">
        <v>738037.8709164157</v>
      </c>
      <c r="H63" s="17">
        <v>0</v>
      </c>
      <c r="I63" s="38">
        <f t="shared" si="3"/>
        <v>738037.8709164157</v>
      </c>
      <c r="K63" s="17">
        <v>27701.520000000004</v>
      </c>
      <c r="L63" s="17">
        <v>8125.4068539156724</v>
      </c>
      <c r="M63" s="38">
        <v>35826.926853915676</v>
      </c>
      <c r="O63" s="17">
        <v>763478.07576182345</v>
      </c>
      <c r="P63" s="17">
        <v>0</v>
      </c>
      <c r="Q63" s="38">
        <f t="shared" si="4"/>
        <v>763478.07576182345</v>
      </c>
      <c r="R63" s="24"/>
      <c r="S63" s="17">
        <f t="shared" si="5"/>
        <v>27701.520000000004</v>
      </c>
      <c r="T63" s="17">
        <f t="shared" si="0"/>
        <v>33565.611699323417</v>
      </c>
      <c r="U63" s="38">
        <f t="shared" si="1"/>
        <v>61267.131699323421</v>
      </c>
      <c r="V63" s="24"/>
    </row>
    <row r="64" spans="1:22" ht="13" x14ac:dyDescent="0.3">
      <c r="A64" s="15">
        <v>3253</v>
      </c>
      <c r="B64" s="16" t="s">
        <v>60</v>
      </c>
      <c r="C64" s="29">
        <v>1702423.9524989068</v>
      </c>
      <c r="D64" s="29">
        <v>0</v>
      </c>
      <c r="E64" s="38">
        <f t="shared" si="2"/>
        <v>1702423.9524989068</v>
      </c>
      <c r="F64" s="35"/>
      <c r="G64" s="17">
        <v>1838959.3079610283</v>
      </c>
      <c r="H64" s="17">
        <v>0</v>
      </c>
      <c r="I64" s="38">
        <f t="shared" si="3"/>
        <v>1838959.3079610283</v>
      </c>
      <c r="K64" s="17">
        <v>73625.120471902905</v>
      </c>
      <c r="L64" s="17">
        <v>62910.23499021864</v>
      </c>
      <c r="M64" s="38">
        <v>136535.35546212154</v>
      </c>
      <c r="O64" s="17">
        <v>1937134.6906416542</v>
      </c>
      <c r="P64" s="17">
        <v>0</v>
      </c>
      <c r="Q64" s="38">
        <f t="shared" si="4"/>
        <v>1937134.6906416542</v>
      </c>
      <c r="R64" s="24"/>
      <c r="S64" s="17">
        <f t="shared" si="5"/>
        <v>73625.120471902905</v>
      </c>
      <c r="T64" s="17">
        <f t="shared" si="0"/>
        <v>161085.61767084454</v>
      </c>
      <c r="U64" s="38">
        <f t="shared" si="1"/>
        <v>234710.73814274743</v>
      </c>
      <c r="V64" s="24"/>
    </row>
    <row r="65" spans="1:22" ht="13" x14ac:dyDescent="0.3">
      <c r="A65" s="15">
        <v>2125</v>
      </c>
      <c r="B65" s="16" t="s">
        <v>61</v>
      </c>
      <c r="C65" s="29">
        <v>958192.96457105782</v>
      </c>
      <c r="D65" s="29">
        <v>0</v>
      </c>
      <c r="E65" s="38">
        <f t="shared" si="2"/>
        <v>958192.96457105782</v>
      </c>
      <c r="F65" s="35"/>
      <c r="G65" s="17">
        <v>1011633.3599315473</v>
      </c>
      <c r="H65" s="17">
        <v>0</v>
      </c>
      <c r="I65" s="38">
        <f t="shared" si="3"/>
        <v>1011633.3599315473</v>
      </c>
      <c r="K65" s="17">
        <v>43298.147771317585</v>
      </c>
      <c r="L65" s="17">
        <v>10142.247589171908</v>
      </c>
      <c r="M65" s="38">
        <v>53440.395360489492</v>
      </c>
      <c r="O65" s="17">
        <v>1043405.2408799623</v>
      </c>
      <c r="P65" s="17">
        <v>0</v>
      </c>
      <c r="Q65" s="38">
        <f t="shared" si="4"/>
        <v>1043405.2408799623</v>
      </c>
      <c r="R65" s="24"/>
      <c r="S65" s="17">
        <f t="shared" si="5"/>
        <v>43298.147771317585</v>
      </c>
      <c r="T65" s="17">
        <f t="shared" si="0"/>
        <v>41914.128537586934</v>
      </c>
      <c r="U65" s="38">
        <f t="shared" si="1"/>
        <v>85212.276308904518</v>
      </c>
      <c r="V65" s="24"/>
    </row>
    <row r="66" spans="1:22" ht="13" x14ac:dyDescent="0.3">
      <c r="A66" s="15">
        <v>2323</v>
      </c>
      <c r="B66" s="16" t="s">
        <v>62</v>
      </c>
      <c r="C66" s="29">
        <v>337811.26914898318</v>
      </c>
      <c r="D66" s="29">
        <v>1886.0089040168095</v>
      </c>
      <c r="E66" s="38">
        <f t="shared" si="2"/>
        <v>339697.27805299999</v>
      </c>
      <c r="F66" s="35"/>
      <c r="G66" s="17">
        <v>343902.99279426446</v>
      </c>
      <c r="H66" s="17">
        <v>11305.617816301703</v>
      </c>
      <c r="I66" s="38">
        <f t="shared" si="3"/>
        <v>355208.61061056616</v>
      </c>
      <c r="K66" s="17">
        <v>10413.478577911825</v>
      </c>
      <c r="L66" s="17">
        <v>5097.8539796543482</v>
      </c>
      <c r="M66" s="38">
        <v>15511.332557566173</v>
      </c>
      <c r="O66" s="17">
        <v>341266.91328606068</v>
      </c>
      <c r="P66" s="17">
        <v>15059.575498877093</v>
      </c>
      <c r="Q66" s="38">
        <f t="shared" si="4"/>
        <v>356326.48878493777</v>
      </c>
      <c r="R66" s="24"/>
      <c r="S66" s="17">
        <f t="shared" si="5"/>
        <v>10413.478577911825</v>
      </c>
      <c r="T66" s="17">
        <f t="shared" si="0"/>
        <v>6215.7321540259582</v>
      </c>
      <c r="U66" s="38">
        <f t="shared" si="1"/>
        <v>16629.210731937783</v>
      </c>
      <c r="V66" s="24"/>
    </row>
    <row r="67" spans="1:22" ht="13" x14ac:dyDescent="0.3">
      <c r="A67" s="15">
        <v>2330</v>
      </c>
      <c r="B67" s="16" t="s">
        <v>63</v>
      </c>
      <c r="C67" s="29">
        <v>1451546.53</v>
      </c>
      <c r="D67" s="29">
        <v>0</v>
      </c>
      <c r="E67" s="38">
        <f t="shared" si="2"/>
        <v>1451546.53</v>
      </c>
      <c r="F67" s="35"/>
      <c r="G67" s="17">
        <v>1616709.1533333333</v>
      </c>
      <c r="H67" s="17">
        <v>0</v>
      </c>
      <c r="I67" s="38">
        <f t="shared" si="3"/>
        <v>1616709.1533333333</v>
      </c>
      <c r="K67" s="17">
        <v>67200.17</v>
      </c>
      <c r="L67" s="17">
        <v>97962.453333333295</v>
      </c>
      <c r="M67" s="38">
        <v>165162.62333333329</v>
      </c>
      <c r="O67" s="17">
        <v>1661539.1533333333</v>
      </c>
      <c r="P67" s="17">
        <v>0</v>
      </c>
      <c r="Q67" s="38">
        <f t="shared" si="4"/>
        <v>1661539.1533333333</v>
      </c>
      <c r="R67" s="24"/>
      <c r="S67" s="17">
        <f t="shared" si="5"/>
        <v>67200.17</v>
      </c>
      <c r="T67" s="17">
        <f t="shared" si="0"/>
        <v>142792.45333333331</v>
      </c>
      <c r="U67" s="38">
        <f t="shared" si="1"/>
        <v>209992.62333333329</v>
      </c>
      <c r="V67" s="24"/>
    </row>
    <row r="68" spans="1:22" ht="13" x14ac:dyDescent="0.3">
      <c r="A68" s="15">
        <v>2685</v>
      </c>
      <c r="B68" s="16" t="s">
        <v>64</v>
      </c>
      <c r="C68" s="29">
        <v>840195.28479533363</v>
      </c>
      <c r="D68" s="29">
        <v>0</v>
      </c>
      <c r="E68" s="38">
        <f t="shared" si="2"/>
        <v>840195.28479533363</v>
      </c>
      <c r="F68" s="35"/>
      <c r="G68" s="17">
        <v>883656.11682351818</v>
      </c>
      <c r="H68" s="17">
        <v>9723.8449130933732</v>
      </c>
      <c r="I68" s="38">
        <f t="shared" si="3"/>
        <v>893379.96173661156</v>
      </c>
      <c r="K68" s="17">
        <v>38000.062179046661</v>
      </c>
      <c r="L68" s="17">
        <v>15184.614762231264</v>
      </c>
      <c r="M68" s="38">
        <v>53184.676941277925</v>
      </c>
      <c r="O68" s="17">
        <v>897399.88029074587</v>
      </c>
      <c r="P68" s="17">
        <v>0</v>
      </c>
      <c r="Q68" s="38">
        <f t="shared" si="4"/>
        <v>897399.88029074587</v>
      </c>
      <c r="R68" s="24"/>
      <c r="S68" s="17">
        <f t="shared" si="5"/>
        <v>38000.062179046661</v>
      </c>
      <c r="T68" s="17">
        <f t="shared" si="0"/>
        <v>19204.533316365581</v>
      </c>
      <c r="U68" s="38">
        <f t="shared" si="1"/>
        <v>57204.595495412243</v>
      </c>
      <c r="V68" s="24"/>
    </row>
    <row r="69" spans="1:22" ht="13" x14ac:dyDescent="0.3">
      <c r="A69" s="15">
        <v>3795</v>
      </c>
      <c r="B69" s="16" t="s">
        <v>65</v>
      </c>
      <c r="C69" s="29">
        <v>463211.30800000002</v>
      </c>
      <c r="D69" s="29">
        <v>0</v>
      </c>
      <c r="E69" s="38">
        <f t="shared" si="2"/>
        <v>463211.30800000002</v>
      </c>
      <c r="F69" s="35"/>
      <c r="G69" s="17">
        <v>480724.13419759675</v>
      </c>
      <c r="H69" s="17">
        <v>0</v>
      </c>
      <c r="I69" s="38">
        <f t="shared" si="3"/>
        <v>480724.13419759675</v>
      </c>
      <c r="K69" s="17">
        <v>17448.36</v>
      </c>
      <c r="L69" s="17">
        <v>64.466197596731945</v>
      </c>
      <c r="M69" s="38">
        <v>17512.826197596733</v>
      </c>
      <c r="O69" s="17">
        <v>496779.07069425902</v>
      </c>
      <c r="P69" s="17">
        <v>0</v>
      </c>
      <c r="Q69" s="38">
        <f t="shared" si="4"/>
        <v>496779.07069425902</v>
      </c>
      <c r="R69" s="24"/>
      <c r="S69" s="17">
        <f t="shared" si="5"/>
        <v>17448.36</v>
      </c>
      <c r="T69" s="17">
        <f t="shared" si="0"/>
        <v>16119.402694258999</v>
      </c>
      <c r="U69" s="38">
        <f t="shared" si="1"/>
        <v>33567.762694259</v>
      </c>
      <c r="V69" s="24"/>
    </row>
    <row r="70" spans="1:22" ht="13" x14ac:dyDescent="0.3">
      <c r="A70" s="15">
        <v>2082</v>
      </c>
      <c r="B70" s="16" t="s">
        <v>66</v>
      </c>
      <c r="C70" s="29">
        <v>1927588</v>
      </c>
      <c r="D70" s="29">
        <v>0</v>
      </c>
      <c r="E70" s="38">
        <f t="shared" si="2"/>
        <v>1927588</v>
      </c>
      <c r="F70" s="35"/>
      <c r="G70" s="17">
        <v>2139452</v>
      </c>
      <c r="H70" s="17">
        <v>0</v>
      </c>
      <c r="I70" s="38">
        <f t="shared" si="3"/>
        <v>2139452</v>
      </c>
      <c r="K70" s="17">
        <v>90615.532888495887</v>
      </c>
      <c r="L70" s="17">
        <v>121248.46711150411</v>
      </c>
      <c r="M70" s="38">
        <v>211864</v>
      </c>
      <c r="O70" s="17">
        <v>2194792</v>
      </c>
      <c r="P70" s="17">
        <v>0</v>
      </c>
      <c r="Q70" s="38">
        <f t="shared" si="4"/>
        <v>2194792</v>
      </c>
      <c r="R70" s="24"/>
      <c r="S70" s="17">
        <f t="shared" si="5"/>
        <v>90615.532888495887</v>
      </c>
      <c r="T70" s="17">
        <f t="shared" ref="T70:T133" si="6">Q70-E70-K70</f>
        <v>176588.46711150411</v>
      </c>
      <c r="U70" s="38">
        <f t="shared" ref="U70:U133" si="7">Q70-E70</f>
        <v>267204</v>
      </c>
      <c r="V70" s="24"/>
    </row>
    <row r="71" spans="1:22" ht="13" x14ac:dyDescent="0.3">
      <c r="A71" s="15">
        <v>3501</v>
      </c>
      <c r="B71" s="16" t="s">
        <v>67</v>
      </c>
      <c r="C71" s="29">
        <v>824588.88921273546</v>
      </c>
      <c r="D71" s="29">
        <v>0</v>
      </c>
      <c r="E71" s="38">
        <f t="shared" ref="E71:E134" si="8">C71+D71</f>
        <v>824588.88921273546</v>
      </c>
      <c r="F71" s="35"/>
      <c r="G71" s="17">
        <v>859340.9774690452</v>
      </c>
      <c r="H71" s="17">
        <v>5102.7862070550909</v>
      </c>
      <c r="I71" s="38">
        <f t="shared" ref="I71:I134" si="9">G71+H71</f>
        <v>864443.76367610029</v>
      </c>
      <c r="K71" s="17">
        <v>36355.828719376375</v>
      </c>
      <c r="L71" s="17">
        <v>3499.0457439884558</v>
      </c>
      <c r="M71" s="38">
        <v>39854.874463364831</v>
      </c>
      <c r="O71" s="17">
        <v>873774.23670957482</v>
      </c>
      <c r="P71" s="17">
        <v>0</v>
      </c>
      <c r="Q71" s="38">
        <f t="shared" ref="Q71:Q134" si="10">O71+P71</f>
        <v>873774.23670957482</v>
      </c>
      <c r="R71" s="24"/>
      <c r="S71" s="17">
        <f t="shared" ref="S71:S134" si="11">K71</f>
        <v>36355.828719376375</v>
      </c>
      <c r="T71" s="17">
        <f t="shared" si="6"/>
        <v>12829.518777462981</v>
      </c>
      <c r="U71" s="38">
        <f t="shared" si="7"/>
        <v>49185.347496839357</v>
      </c>
      <c r="V71" s="24"/>
    </row>
    <row r="72" spans="1:22" ht="13" x14ac:dyDescent="0.3">
      <c r="A72" s="15">
        <v>2720</v>
      </c>
      <c r="B72" s="16" t="s">
        <v>68</v>
      </c>
      <c r="C72" s="29">
        <v>801526.03849055176</v>
      </c>
      <c r="D72" s="29">
        <v>0</v>
      </c>
      <c r="E72" s="38">
        <f t="shared" si="8"/>
        <v>801526.03849055176</v>
      </c>
      <c r="F72" s="35"/>
      <c r="G72" s="17">
        <v>860230.8666666667</v>
      </c>
      <c r="H72" s="17">
        <v>0</v>
      </c>
      <c r="I72" s="38">
        <f t="shared" si="9"/>
        <v>860230.8666666667</v>
      </c>
      <c r="K72" s="17">
        <v>36860.410000000003</v>
      </c>
      <c r="L72" s="17">
        <v>21844.418176114938</v>
      </c>
      <c r="M72" s="38">
        <v>58704.828176114941</v>
      </c>
      <c r="O72" s="17">
        <v>884820.8666666667</v>
      </c>
      <c r="P72" s="17">
        <v>0</v>
      </c>
      <c r="Q72" s="38">
        <f t="shared" si="10"/>
        <v>884820.8666666667</v>
      </c>
      <c r="R72" s="24"/>
      <c r="S72" s="17">
        <f t="shared" si="11"/>
        <v>36860.410000000003</v>
      </c>
      <c r="T72" s="17">
        <f t="shared" si="6"/>
        <v>46434.418176114938</v>
      </c>
      <c r="U72" s="38">
        <f t="shared" si="7"/>
        <v>83294.828176114941</v>
      </c>
      <c r="V72" s="24"/>
    </row>
    <row r="73" spans="1:22" ht="13" x14ac:dyDescent="0.3">
      <c r="A73" s="15">
        <v>2590</v>
      </c>
      <c r="B73" s="16" t="s">
        <v>69</v>
      </c>
      <c r="C73" s="29">
        <v>629473.30665904761</v>
      </c>
      <c r="D73" s="29">
        <v>0</v>
      </c>
      <c r="E73" s="38">
        <f t="shared" si="8"/>
        <v>629473.30665904761</v>
      </c>
      <c r="F73" s="35"/>
      <c r="G73" s="17">
        <v>645876.32698141772</v>
      </c>
      <c r="H73" s="17">
        <v>12752.765672206762</v>
      </c>
      <c r="I73" s="38">
        <f t="shared" si="9"/>
        <v>658629.09265362448</v>
      </c>
      <c r="K73" s="17">
        <v>26622.240000000002</v>
      </c>
      <c r="L73" s="17">
        <v>2533.5459945768707</v>
      </c>
      <c r="M73" s="38">
        <v>29155.785994576872</v>
      </c>
      <c r="O73" s="17">
        <v>649312.82000000007</v>
      </c>
      <c r="P73" s="17">
        <v>11896.212713287678</v>
      </c>
      <c r="Q73" s="38">
        <f t="shared" si="10"/>
        <v>661209.03271328774</v>
      </c>
      <c r="R73" s="24"/>
      <c r="S73" s="17">
        <f t="shared" si="11"/>
        <v>26622.240000000002</v>
      </c>
      <c r="T73" s="17">
        <f t="shared" si="6"/>
        <v>5113.4860542401329</v>
      </c>
      <c r="U73" s="38">
        <f t="shared" si="7"/>
        <v>31735.726054240135</v>
      </c>
      <c r="V73" s="24"/>
    </row>
    <row r="74" spans="1:22" ht="13" x14ac:dyDescent="0.3">
      <c r="A74" s="15">
        <v>5265</v>
      </c>
      <c r="B74" s="16" t="s">
        <v>70</v>
      </c>
      <c r="C74" s="29">
        <v>902845.85545454535</v>
      </c>
      <c r="D74" s="29">
        <v>0</v>
      </c>
      <c r="E74" s="38">
        <f t="shared" si="8"/>
        <v>902845.85545454535</v>
      </c>
      <c r="F74" s="35"/>
      <c r="G74" s="17">
        <v>967406.4</v>
      </c>
      <c r="H74" s="17">
        <v>0</v>
      </c>
      <c r="I74" s="38">
        <f t="shared" si="9"/>
        <v>967406.4</v>
      </c>
      <c r="K74" s="17">
        <v>41372.400000000001</v>
      </c>
      <c r="L74" s="17">
        <v>23188.14454545467</v>
      </c>
      <c r="M74" s="38">
        <v>64560.544545454672</v>
      </c>
      <c r="O74" s="17">
        <v>995006.4</v>
      </c>
      <c r="P74" s="17">
        <v>0</v>
      </c>
      <c r="Q74" s="38">
        <f t="shared" si="10"/>
        <v>995006.4</v>
      </c>
      <c r="R74" s="24"/>
      <c r="S74" s="17">
        <f t="shared" si="11"/>
        <v>41372.400000000001</v>
      </c>
      <c r="T74" s="17">
        <f t="shared" si="6"/>
        <v>50788.14454545467</v>
      </c>
      <c r="U74" s="38">
        <f t="shared" si="7"/>
        <v>92160.544545454672</v>
      </c>
      <c r="V74" s="24"/>
    </row>
    <row r="75" spans="1:22" ht="13" x14ac:dyDescent="0.3">
      <c r="A75" s="15">
        <v>3305</v>
      </c>
      <c r="B75" s="16" t="s">
        <v>71</v>
      </c>
      <c r="C75" s="29">
        <v>473595.81200000003</v>
      </c>
      <c r="D75" s="29">
        <v>0</v>
      </c>
      <c r="E75" s="38">
        <f t="shared" si="8"/>
        <v>473595.81200000003</v>
      </c>
      <c r="F75" s="35"/>
      <c r="G75" s="17">
        <v>485829.00285714283</v>
      </c>
      <c r="H75" s="17">
        <v>9249.9113528572489</v>
      </c>
      <c r="I75" s="38">
        <f t="shared" si="9"/>
        <v>495078.91421000008</v>
      </c>
      <c r="K75" s="17">
        <v>18347.760000000002</v>
      </c>
      <c r="L75" s="17">
        <v>3135.3422100000389</v>
      </c>
      <c r="M75" s="38">
        <v>21483.102210000041</v>
      </c>
      <c r="O75" s="17">
        <v>488535.11314285715</v>
      </c>
      <c r="P75" s="17">
        <v>8374.4188381929416</v>
      </c>
      <c r="Q75" s="38">
        <f t="shared" si="10"/>
        <v>496909.5319810501</v>
      </c>
      <c r="R75" s="24"/>
      <c r="S75" s="17">
        <f t="shared" si="11"/>
        <v>18347.760000000002</v>
      </c>
      <c r="T75" s="17">
        <f t="shared" si="6"/>
        <v>4965.9599810500586</v>
      </c>
      <c r="U75" s="38">
        <f t="shared" si="7"/>
        <v>23313.719981050061</v>
      </c>
      <c r="V75" s="24"/>
    </row>
    <row r="76" spans="1:22" ht="13" x14ac:dyDescent="0.3">
      <c r="A76" s="15">
        <v>2094</v>
      </c>
      <c r="B76" s="16" t="s">
        <v>72</v>
      </c>
      <c r="C76" s="29">
        <v>1697472.7037351481</v>
      </c>
      <c r="D76" s="29">
        <v>0</v>
      </c>
      <c r="E76" s="38">
        <f t="shared" si="8"/>
        <v>1697472.7037351481</v>
      </c>
      <c r="F76" s="35"/>
      <c r="G76" s="17">
        <v>1822375.6091893585</v>
      </c>
      <c r="H76" s="17">
        <v>0</v>
      </c>
      <c r="I76" s="38">
        <f t="shared" si="9"/>
        <v>1822375.6091893585</v>
      </c>
      <c r="K76" s="17">
        <v>76548.202177983418</v>
      </c>
      <c r="L76" s="17">
        <v>48354.703276227054</v>
      </c>
      <c r="M76" s="38">
        <v>124902.90545421047</v>
      </c>
      <c r="O76" s="17">
        <v>1907391.3943680821</v>
      </c>
      <c r="P76" s="17">
        <v>0</v>
      </c>
      <c r="Q76" s="38">
        <f t="shared" si="10"/>
        <v>1907391.3943680821</v>
      </c>
      <c r="R76" s="24"/>
      <c r="S76" s="17">
        <f t="shared" si="11"/>
        <v>76548.202177983418</v>
      </c>
      <c r="T76" s="17">
        <f t="shared" si="6"/>
        <v>133370.48845495057</v>
      </c>
      <c r="U76" s="38">
        <f t="shared" si="7"/>
        <v>209918.69063293398</v>
      </c>
      <c r="V76" s="24"/>
    </row>
    <row r="77" spans="1:22" ht="13" x14ac:dyDescent="0.3">
      <c r="A77" s="15">
        <v>3123</v>
      </c>
      <c r="B77" s="16" t="s">
        <v>73</v>
      </c>
      <c r="C77" s="29">
        <v>825210.74745324324</v>
      </c>
      <c r="D77" s="29">
        <v>0</v>
      </c>
      <c r="E77" s="38">
        <f t="shared" si="8"/>
        <v>825210.74745324324</v>
      </c>
      <c r="F77" s="35"/>
      <c r="G77" s="17">
        <v>858670.729622924</v>
      </c>
      <c r="H77" s="17">
        <v>0</v>
      </c>
      <c r="I77" s="38">
        <f t="shared" si="9"/>
        <v>858670.729622924</v>
      </c>
      <c r="K77" s="17">
        <v>35076.980472966148</v>
      </c>
      <c r="L77" s="17">
        <v>-1616.9983032853852</v>
      </c>
      <c r="M77" s="38">
        <v>33459.982169680763</v>
      </c>
      <c r="O77" s="17">
        <v>876511.77252088173</v>
      </c>
      <c r="P77" s="17">
        <v>0</v>
      </c>
      <c r="Q77" s="38">
        <f t="shared" si="10"/>
        <v>876511.77252088173</v>
      </c>
      <c r="R77" s="24"/>
      <c r="S77" s="17">
        <f t="shared" si="11"/>
        <v>35076.980472966148</v>
      </c>
      <c r="T77" s="17">
        <f t="shared" si="6"/>
        <v>16224.044594672341</v>
      </c>
      <c r="U77" s="38">
        <f t="shared" si="7"/>
        <v>51301.025067638489</v>
      </c>
      <c r="V77" s="24"/>
    </row>
    <row r="78" spans="1:22" ht="13" x14ac:dyDescent="0.3">
      <c r="A78" s="15">
        <v>3020</v>
      </c>
      <c r="B78" s="16" t="s">
        <v>74</v>
      </c>
      <c r="C78" s="29">
        <v>848336.86647749308</v>
      </c>
      <c r="D78" s="29">
        <v>0</v>
      </c>
      <c r="E78" s="38">
        <f t="shared" si="8"/>
        <v>848336.86647749308</v>
      </c>
      <c r="F78" s="35"/>
      <c r="G78" s="17">
        <v>915025.75</v>
      </c>
      <c r="H78" s="17">
        <v>0</v>
      </c>
      <c r="I78" s="38">
        <f t="shared" si="9"/>
        <v>915025.75</v>
      </c>
      <c r="K78" s="17">
        <v>38674.200000000004</v>
      </c>
      <c r="L78" s="17">
        <v>28014.683522506915</v>
      </c>
      <c r="M78" s="38">
        <v>66688.88352250692</v>
      </c>
      <c r="O78" s="17">
        <v>940825.75</v>
      </c>
      <c r="P78" s="17">
        <v>0</v>
      </c>
      <c r="Q78" s="38">
        <f t="shared" si="10"/>
        <v>940825.75</v>
      </c>
      <c r="R78" s="24"/>
      <c r="S78" s="17">
        <f t="shared" si="11"/>
        <v>38674.200000000004</v>
      </c>
      <c r="T78" s="17">
        <f t="shared" si="6"/>
        <v>53814.683522506915</v>
      </c>
      <c r="U78" s="38">
        <f t="shared" si="7"/>
        <v>92488.88352250692</v>
      </c>
      <c r="V78" s="24"/>
    </row>
    <row r="79" spans="1:22" ht="13" x14ac:dyDescent="0.3">
      <c r="A79" s="15">
        <v>2251</v>
      </c>
      <c r="B79" s="16" t="s">
        <v>75</v>
      </c>
      <c r="C79" s="29">
        <v>512882.80124787573</v>
      </c>
      <c r="D79" s="29">
        <v>9483.6242608060711</v>
      </c>
      <c r="E79" s="38">
        <f t="shared" si="8"/>
        <v>522366.4255086818</v>
      </c>
      <c r="F79" s="35"/>
      <c r="G79" s="17">
        <v>564586.76375032822</v>
      </c>
      <c r="H79" s="17">
        <v>0</v>
      </c>
      <c r="I79" s="38">
        <f t="shared" si="9"/>
        <v>564586.76375032822</v>
      </c>
      <c r="K79" s="17">
        <v>14432.715923772528</v>
      </c>
      <c r="L79" s="17">
        <v>27787.622317873887</v>
      </c>
      <c r="M79" s="38">
        <v>42220.338241646416</v>
      </c>
      <c r="O79" s="17">
        <v>582815.14624251379</v>
      </c>
      <c r="P79" s="17">
        <v>0</v>
      </c>
      <c r="Q79" s="38">
        <f t="shared" si="10"/>
        <v>582815.14624251379</v>
      </c>
      <c r="R79" s="24"/>
      <c r="S79" s="17">
        <f t="shared" si="11"/>
        <v>14432.715923772528</v>
      </c>
      <c r="T79" s="17">
        <f t="shared" si="6"/>
        <v>46016.004810059458</v>
      </c>
      <c r="U79" s="38">
        <f t="shared" si="7"/>
        <v>60448.720733831986</v>
      </c>
      <c r="V79" s="24"/>
    </row>
    <row r="80" spans="1:22" ht="13" x14ac:dyDescent="0.3">
      <c r="A80" s="15">
        <v>2370</v>
      </c>
      <c r="B80" s="16" t="s">
        <v>76</v>
      </c>
      <c r="C80" s="29">
        <v>798972.93775540078</v>
      </c>
      <c r="D80" s="29">
        <v>0</v>
      </c>
      <c r="E80" s="38">
        <f t="shared" si="8"/>
        <v>798972.93775540078</v>
      </c>
      <c r="F80" s="35"/>
      <c r="G80" s="17">
        <v>841071.16234283254</v>
      </c>
      <c r="H80" s="17">
        <v>0</v>
      </c>
      <c r="I80" s="38">
        <f t="shared" si="9"/>
        <v>841071.16234283254</v>
      </c>
      <c r="K80" s="17">
        <v>34327.100000000006</v>
      </c>
      <c r="L80" s="17">
        <v>7771.1245874317538</v>
      </c>
      <c r="M80" s="38">
        <v>42098.22458743176</v>
      </c>
      <c r="O80" s="17">
        <v>866332.27385972813</v>
      </c>
      <c r="P80" s="17">
        <v>0</v>
      </c>
      <c r="Q80" s="38">
        <f t="shared" si="10"/>
        <v>866332.27385972813</v>
      </c>
      <c r="R80" s="24"/>
      <c r="S80" s="17">
        <f t="shared" si="11"/>
        <v>34327.100000000006</v>
      </c>
      <c r="T80" s="17">
        <f t="shared" si="6"/>
        <v>33032.236104327341</v>
      </c>
      <c r="U80" s="38">
        <f t="shared" si="7"/>
        <v>67359.336104327347</v>
      </c>
      <c r="V80" s="24"/>
    </row>
    <row r="81" spans="1:22" ht="13" x14ac:dyDescent="0.3">
      <c r="A81" s="15">
        <v>2779</v>
      </c>
      <c r="B81" s="16" t="s">
        <v>77</v>
      </c>
      <c r="C81" s="29">
        <v>981537.18733944942</v>
      </c>
      <c r="D81" s="29">
        <v>0</v>
      </c>
      <c r="E81" s="38">
        <f t="shared" si="8"/>
        <v>981537.18733944942</v>
      </c>
      <c r="F81" s="35"/>
      <c r="G81" s="17">
        <v>1104648</v>
      </c>
      <c r="H81" s="17">
        <v>0</v>
      </c>
      <c r="I81" s="38">
        <f t="shared" si="9"/>
        <v>1104648</v>
      </c>
      <c r="K81" s="17">
        <v>46409.040000000008</v>
      </c>
      <c r="L81" s="17">
        <v>76701.772660550574</v>
      </c>
      <c r="M81" s="38">
        <v>123110.81266055058</v>
      </c>
      <c r="O81" s="17">
        <v>1135608</v>
      </c>
      <c r="P81" s="17">
        <v>0</v>
      </c>
      <c r="Q81" s="38">
        <f t="shared" si="10"/>
        <v>1135608</v>
      </c>
      <c r="R81" s="24"/>
      <c r="S81" s="17">
        <f t="shared" si="11"/>
        <v>46409.040000000008</v>
      </c>
      <c r="T81" s="17">
        <f t="shared" si="6"/>
        <v>107661.77266055057</v>
      </c>
      <c r="U81" s="38">
        <f t="shared" si="7"/>
        <v>154070.81266055058</v>
      </c>
      <c r="V81" s="24"/>
    </row>
    <row r="82" spans="1:22" ht="13" x14ac:dyDescent="0.3">
      <c r="A82" s="15">
        <v>2034</v>
      </c>
      <c r="B82" s="16" t="s">
        <v>78</v>
      </c>
      <c r="C82" s="29">
        <v>721688.432642992</v>
      </c>
      <c r="D82" s="29">
        <v>0</v>
      </c>
      <c r="E82" s="38">
        <f t="shared" si="8"/>
        <v>721688.432642992</v>
      </c>
      <c r="F82" s="35"/>
      <c r="G82" s="17">
        <v>751333.09595616744</v>
      </c>
      <c r="H82" s="17">
        <v>2860.4287000395125</v>
      </c>
      <c r="I82" s="38">
        <f t="shared" si="9"/>
        <v>754193.52465620695</v>
      </c>
      <c r="K82" s="17">
        <v>30369.740000000005</v>
      </c>
      <c r="L82" s="17">
        <v>2135.3520132149424</v>
      </c>
      <c r="M82" s="38">
        <v>32505.092013214948</v>
      </c>
      <c r="O82" s="17">
        <v>769932.40760674153</v>
      </c>
      <c r="P82" s="17">
        <v>0</v>
      </c>
      <c r="Q82" s="38">
        <f t="shared" si="10"/>
        <v>769932.40760674153</v>
      </c>
      <c r="R82" s="24"/>
      <c r="S82" s="17">
        <f t="shared" si="11"/>
        <v>30369.740000000005</v>
      </c>
      <c r="T82" s="17">
        <f t="shared" si="6"/>
        <v>17874.234963749521</v>
      </c>
      <c r="U82" s="38">
        <f t="shared" si="7"/>
        <v>48243.974963749526</v>
      </c>
      <c r="V82" s="24"/>
    </row>
    <row r="83" spans="1:22" ht="13" x14ac:dyDescent="0.3">
      <c r="A83" s="15">
        <v>2155</v>
      </c>
      <c r="B83" s="16" t="s">
        <v>79</v>
      </c>
      <c r="C83" s="29">
        <v>448541.76421146415</v>
      </c>
      <c r="D83" s="29">
        <v>0</v>
      </c>
      <c r="E83" s="38">
        <f t="shared" si="8"/>
        <v>448541.76421146415</v>
      </c>
      <c r="F83" s="35"/>
      <c r="G83" s="17">
        <v>478910.06775761582</v>
      </c>
      <c r="H83" s="17">
        <v>0</v>
      </c>
      <c r="I83" s="38">
        <f t="shared" si="9"/>
        <v>478910.06775761582</v>
      </c>
      <c r="K83" s="17">
        <v>16369.080000000002</v>
      </c>
      <c r="L83" s="17">
        <v>13999.223546151668</v>
      </c>
      <c r="M83" s="38">
        <v>30368.30354615167</v>
      </c>
      <c r="O83" s="17">
        <v>497822.88872585737</v>
      </c>
      <c r="P83" s="17">
        <v>0</v>
      </c>
      <c r="Q83" s="38">
        <f t="shared" si="10"/>
        <v>497822.88872585737</v>
      </c>
      <c r="R83" s="24"/>
      <c r="S83" s="17">
        <f t="shared" si="11"/>
        <v>16369.080000000002</v>
      </c>
      <c r="T83" s="17">
        <f t="shared" si="6"/>
        <v>32912.044514393216</v>
      </c>
      <c r="U83" s="38">
        <f t="shared" si="7"/>
        <v>49281.124514393217</v>
      </c>
      <c r="V83" s="24"/>
    </row>
    <row r="84" spans="1:22" ht="13" x14ac:dyDescent="0.3">
      <c r="A84" s="15">
        <v>3022</v>
      </c>
      <c r="B84" s="16" t="s">
        <v>80</v>
      </c>
      <c r="C84" s="29">
        <v>820097.1715517242</v>
      </c>
      <c r="D84" s="29">
        <v>0</v>
      </c>
      <c r="E84" s="38">
        <f t="shared" si="8"/>
        <v>820097.1715517242</v>
      </c>
      <c r="F84" s="35"/>
      <c r="G84" s="17">
        <v>871261.75</v>
      </c>
      <c r="H84" s="17">
        <v>0</v>
      </c>
      <c r="I84" s="38">
        <f t="shared" si="9"/>
        <v>871261.75</v>
      </c>
      <c r="K84" s="17">
        <v>36875.4</v>
      </c>
      <c r="L84" s="17">
        <v>14289.178448275801</v>
      </c>
      <c r="M84" s="38">
        <v>51164.578448275803</v>
      </c>
      <c r="O84" s="17">
        <v>895861.75</v>
      </c>
      <c r="P84" s="17">
        <v>0</v>
      </c>
      <c r="Q84" s="38">
        <f t="shared" si="10"/>
        <v>895861.75</v>
      </c>
      <c r="R84" s="24"/>
      <c r="S84" s="17">
        <f t="shared" si="11"/>
        <v>36875.4</v>
      </c>
      <c r="T84" s="17">
        <f t="shared" si="6"/>
        <v>38889.178448275801</v>
      </c>
      <c r="U84" s="38">
        <f t="shared" si="7"/>
        <v>75764.578448275803</v>
      </c>
      <c r="V84" s="24"/>
    </row>
    <row r="85" spans="1:22" ht="13" x14ac:dyDescent="0.3">
      <c r="A85" s="15">
        <v>3237</v>
      </c>
      <c r="B85" s="16" t="s">
        <v>81</v>
      </c>
      <c r="C85" s="29">
        <v>820726.99882011034</v>
      </c>
      <c r="D85" s="29">
        <v>0</v>
      </c>
      <c r="E85" s="38">
        <f t="shared" si="8"/>
        <v>820726.99882011034</v>
      </c>
      <c r="F85" s="35"/>
      <c r="G85" s="17">
        <v>875183.62249619549</v>
      </c>
      <c r="H85" s="17">
        <v>4467.8257353166118</v>
      </c>
      <c r="I85" s="38">
        <f t="shared" si="9"/>
        <v>879651.4482315121</v>
      </c>
      <c r="K85" s="17">
        <v>37817.369572416632</v>
      </c>
      <c r="L85" s="17">
        <v>21107.079838985126</v>
      </c>
      <c r="M85" s="38">
        <v>58924.449411401758</v>
      </c>
      <c r="O85" s="17">
        <v>894459.81200000003</v>
      </c>
      <c r="P85" s="17">
        <v>0</v>
      </c>
      <c r="Q85" s="38">
        <f t="shared" si="10"/>
        <v>894459.81200000003</v>
      </c>
      <c r="R85" s="24"/>
      <c r="S85" s="17">
        <f t="shared" si="11"/>
        <v>37817.369572416632</v>
      </c>
      <c r="T85" s="17">
        <f t="shared" si="6"/>
        <v>35915.443607473062</v>
      </c>
      <c r="U85" s="38">
        <f t="shared" si="7"/>
        <v>73732.813179889694</v>
      </c>
      <c r="V85" s="24"/>
    </row>
    <row r="86" spans="1:22" ht="13" x14ac:dyDescent="0.3">
      <c r="A86" s="15">
        <v>2729</v>
      </c>
      <c r="B86" s="16" t="s">
        <v>82</v>
      </c>
      <c r="C86" s="29">
        <v>670555.49337438238</v>
      </c>
      <c r="D86" s="29">
        <v>0</v>
      </c>
      <c r="E86" s="38">
        <f t="shared" si="8"/>
        <v>670555.49337438238</v>
      </c>
      <c r="F86" s="35"/>
      <c r="G86" s="17">
        <v>690580.8704304971</v>
      </c>
      <c r="H86" s="17">
        <v>7857.5411780583672</v>
      </c>
      <c r="I86" s="38">
        <f t="shared" si="9"/>
        <v>698438.41160855547</v>
      </c>
      <c r="K86" s="17">
        <v>27769.276207764866</v>
      </c>
      <c r="L86" s="17">
        <v>113.64202640822623</v>
      </c>
      <c r="M86" s="38">
        <v>27882.918234173092</v>
      </c>
      <c r="O86" s="17">
        <v>699213.49713865516</v>
      </c>
      <c r="P86" s="17">
        <v>1973.7424992619781</v>
      </c>
      <c r="Q86" s="38">
        <f t="shared" si="10"/>
        <v>701187.23963791714</v>
      </c>
      <c r="R86" s="24"/>
      <c r="S86" s="17">
        <f t="shared" si="11"/>
        <v>27769.276207764866</v>
      </c>
      <c r="T86" s="17">
        <f t="shared" si="6"/>
        <v>2862.4700557698961</v>
      </c>
      <c r="U86" s="38">
        <f t="shared" si="7"/>
        <v>30631.746263534762</v>
      </c>
      <c r="V86" s="24"/>
    </row>
    <row r="87" spans="1:22" ht="13" x14ac:dyDescent="0.3">
      <c r="A87" s="15">
        <v>2656</v>
      </c>
      <c r="B87" s="16" t="s">
        <v>83</v>
      </c>
      <c r="C87" s="29">
        <v>1032872.3656710121</v>
      </c>
      <c r="D87" s="29">
        <v>0</v>
      </c>
      <c r="E87" s="38">
        <f t="shared" si="8"/>
        <v>1032872.3656710121</v>
      </c>
      <c r="F87" s="35"/>
      <c r="G87" s="17">
        <v>1156619.3199999998</v>
      </c>
      <c r="H87" s="17">
        <v>0</v>
      </c>
      <c r="I87" s="38">
        <f t="shared" si="9"/>
        <v>1156619.3199999998</v>
      </c>
      <c r="K87" s="17">
        <v>48567.600000000006</v>
      </c>
      <c r="L87" s="17">
        <v>75179.354328987742</v>
      </c>
      <c r="M87" s="38">
        <v>123746.95432898775</v>
      </c>
      <c r="O87" s="17">
        <v>1189019.32</v>
      </c>
      <c r="P87" s="17">
        <v>0</v>
      </c>
      <c r="Q87" s="38">
        <f t="shared" si="10"/>
        <v>1189019.32</v>
      </c>
      <c r="R87" s="24"/>
      <c r="S87" s="17">
        <f t="shared" si="11"/>
        <v>48567.600000000006</v>
      </c>
      <c r="T87" s="17">
        <f t="shared" si="6"/>
        <v>107579.35432898797</v>
      </c>
      <c r="U87" s="38">
        <f t="shared" si="7"/>
        <v>156146.95432898798</v>
      </c>
      <c r="V87" s="24"/>
    </row>
    <row r="88" spans="1:22" ht="13" x14ac:dyDescent="0.3">
      <c r="A88" s="15">
        <v>3224</v>
      </c>
      <c r="B88" s="16" t="s">
        <v>84</v>
      </c>
      <c r="C88" s="29">
        <v>910560.61124147731</v>
      </c>
      <c r="D88" s="29">
        <v>0</v>
      </c>
      <c r="E88" s="38">
        <f t="shared" si="8"/>
        <v>910560.61124147731</v>
      </c>
      <c r="F88" s="35"/>
      <c r="G88" s="17">
        <v>971812.23</v>
      </c>
      <c r="H88" s="17">
        <v>0</v>
      </c>
      <c r="I88" s="38">
        <f t="shared" si="9"/>
        <v>971812.23</v>
      </c>
      <c r="K88" s="17">
        <v>40832.760000000009</v>
      </c>
      <c r="L88" s="17">
        <v>20418.858758522663</v>
      </c>
      <c r="M88" s="38">
        <v>61251.618758522673</v>
      </c>
      <c r="O88" s="17">
        <v>999052.23</v>
      </c>
      <c r="P88" s="17">
        <v>0</v>
      </c>
      <c r="Q88" s="38">
        <f t="shared" si="10"/>
        <v>999052.23</v>
      </c>
      <c r="R88" s="24"/>
      <c r="S88" s="17">
        <f t="shared" si="11"/>
        <v>40832.760000000009</v>
      </c>
      <c r="T88" s="17">
        <f t="shared" si="6"/>
        <v>47658.858758522663</v>
      </c>
      <c r="U88" s="38">
        <f t="shared" si="7"/>
        <v>88491.618758522673</v>
      </c>
      <c r="V88" s="24"/>
    </row>
    <row r="89" spans="1:22" ht="13" x14ac:dyDescent="0.3">
      <c r="A89" s="15">
        <v>2833</v>
      </c>
      <c r="B89" s="16" t="s">
        <v>85</v>
      </c>
      <c r="C89" s="29">
        <v>1570059.3191659343</v>
      </c>
      <c r="D89" s="29">
        <v>0</v>
      </c>
      <c r="E89" s="38">
        <f t="shared" si="8"/>
        <v>1570059.3191659343</v>
      </c>
      <c r="F89" s="35"/>
      <c r="G89" s="17">
        <v>1683789.259365177</v>
      </c>
      <c r="H89" s="17">
        <v>0</v>
      </c>
      <c r="I89" s="38">
        <f t="shared" si="9"/>
        <v>1683789.259365177</v>
      </c>
      <c r="K89" s="17">
        <v>70519.346159192355</v>
      </c>
      <c r="L89" s="17">
        <v>43210.594040050317</v>
      </c>
      <c r="M89" s="38">
        <v>113729.94019924267</v>
      </c>
      <c r="O89" s="17">
        <v>1763918.0390420104</v>
      </c>
      <c r="P89" s="17">
        <v>0</v>
      </c>
      <c r="Q89" s="38">
        <f t="shared" si="10"/>
        <v>1763918.0390420104</v>
      </c>
      <c r="R89" s="24"/>
      <c r="S89" s="17">
        <f t="shared" si="11"/>
        <v>70519.346159192355</v>
      </c>
      <c r="T89" s="17">
        <f t="shared" si="6"/>
        <v>123339.37371688374</v>
      </c>
      <c r="U89" s="38">
        <f t="shared" si="7"/>
        <v>193858.71987607609</v>
      </c>
      <c r="V89" s="24"/>
    </row>
    <row r="90" spans="1:22" ht="13" x14ac:dyDescent="0.3">
      <c r="A90" s="15">
        <v>3238</v>
      </c>
      <c r="B90" s="16" t="s">
        <v>86</v>
      </c>
      <c r="C90" s="29">
        <v>476063.9440379577</v>
      </c>
      <c r="D90" s="29">
        <v>0</v>
      </c>
      <c r="E90" s="38">
        <f t="shared" si="8"/>
        <v>476063.9440379577</v>
      </c>
      <c r="F90" s="35"/>
      <c r="G90" s="17">
        <v>505790.98309575615</v>
      </c>
      <c r="H90" s="17">
        <v>0</v>
      </c>
      <c r="I90" s="38">
        <f t="shared" si="9"/>
        <v>505790.98309575615</v>
      </c>
      <c r="K90" s="17">
        <v>16625.027203332913</v>
      </c>
      <c r="L90" s="17">
        <v>13102.011854465538</v>
      </c>
      <c r="M90" s="38">
        <v>29727.039057798451</v>
      </c>
      <c r="O90" s="17">
        <v>530217.82224876492</v>
      </c>
      <c r="P90" s="17">
        <v>0</v>
      </c>
      <c r="Q90" s="38">
        <f t="shared" si="10"/>
        <v>530217.82224876492</v>
      </c>
      <c r="R90" s="24"/>
      <c r="S90" s="17">
        <f t="shared" si="11"/>
        <v>16625.027203332913</v>
      </c>
      <c r="T90" s="17">
        <f t="shared" si="6"/>
        <v>37528.85100747431</v>
      </c>
      <c r="U90" s="38">
        <f t="shared" si="7"/>
        <v>54153.878210807219</v>
      </c>
      <c r="V90" s="24"/>
    </row>
    <row r="91" spans="1:22" ht="13" x14ac:dyDescent="0.3">
      <c r="A91" s="15">
        <v>5259</v>
      </c>
      <c r="B91" s="16" t="s">
        <v>87</v>
      </c>
      <c r="C91" s="29">
        <v>1655074.7</v>
      </c>
      <c r="D91" s="29">
        <v>0</v>
      </c>
      <c r="E91" s="38">
        <f t="shared" si="8"/>
        <v>1655074.7</v>
      </c>
      <c r="F91" s="35"/>
      <c r="G91" s="17">
        <v>1843844.7</v>
      </c>
      <c r="H91" s="17">
        <v>0</v>
      </c>
      <c r="I91" s="38">
        <f t="shared" si="9"/>
        <v>1843844.7</v>
      </c>
      <c r="K91" s="17">
        <v>78787.44</v>
      </c>
      <c r="L91" s="17">
        <v>109982.56</v>
      </c>
      <c r="M91" s="38">
        <v>188770</v>
      </c>
      <c r="O91" s="17">
        <v>1892224.7</v>
      </c>
      <c r="P91" s="17">
        <v>0</v>
      </c>
      <c r="Q91" s="38">
        <f t="shared" si="10"/>
        <v>1892224.7</v>
      </c>
      <c r="R91" s="24"/>
      <c r="S91" s="17">
        <f t="shared" si="11"/>
        <v>78787.44</v>
      </c>
      <c r="T91" s="17">
        <f t="shared" si="6"/>
        <v>158362.56</v>
      </c>
      <c r="U91" s="38">
        <f t="shared" si="7"/>
        <v>237150</v>
      </c>
      <c r="V91" s="24"/>
    </row>
    <row r="92" spans="1:22" ht="13" x14ac:dyDescent="0.3">
      <c r="A92" s="15">
        <v>5272</v>
      </c>
      <c r="B92" s="16" t="s">
        <v>88</v>
      </c>
      <c r="C92" s="29">
        <v>1466792</v>
      </c>
      <c r="D92" s="29">
        <v>0</v>
      </c>
      <c r="E92" s="38">
        <f t="shared" si="8"/>
        <v>1466792</v>
      </c>
      <c r="F92" s="35"/>
      <c r="G92" s="17">
        <v>1633376.8</v>
      </c>
      <c r="H92" s="17">
        <v>0</v>
      </c>
      <c r="I92" s="38">
        <f t="shared" si="9"/>
        <v>1633376.8</v>
      </c>
      <c r="K92" s="17">
        <v>69793.440000000002</v>
      </c>
      <c r="L92" s="17">
        <v>96791.360000000044</v>
      </c>
      <c r="M92" s="38">
        <v>166584.80000000005</v>
      </c>
      <c r="O92" s="17">
        <v>1679936.8</v>
      </c>
      <c r="P92" s="17">
        <v>0</v>
      </c>
      <c r="Q92" s="38">
        <f t="shared" si="10"/>
        <v>1679936.8</v>
      </c>
      <c r="R92" s="24"/>
      <c r="S92" s="17">
        <f t="shared" si="11"/>
        <v>69793.440000000002</v>
      </c>
      <c r="T92" s="17">
        <f t="shared" si="6"/>
        <v>143351.36000000004</v>
      </c>
      <c r="U92" s="38">
        <f t="shared" si="7"/>
        <v>213144.80000000005</v>
      </c>
      <c r="V92" s="24"/>
    </row>
    <row r="93" spans="1:22" ht="13" x14ac:dyDescent="0.3">
      <c r="A93" s="15">
        <v>3215</v>
      </c>
      <c r="B93" s="16" t="s">
        <v>89</v>
      </c>
      <c r="C93" s="29">
        <v>517807.92101123603</v>
      </c>
      <c r="D93" s="29">
        <v>0</v>
      </c>
      <c r="E93" s="38">
        <f t="shared" si="8"/>
        <v>517807.92101123603</v>
      </c>
      <c r="F93" s="35"/>
      <c r="G93" s="17">
        <v>542465.70886873058</v>
      </c>
      <c r="H93" s="17">
        <v>0</v>
      </c>
      <c r="I93" s="38">
        <f t="shared" si="9"/>
        <v>542465.70886873058</v>
      </c>
      <c r="K93" s="17">
        <v>19966.68</v>
      </c>
      <c r="L93" s="17">
        <v>4691.1078574945495</v>
      </c>
      <c r="M93" s="38">
        <v>24657.78785749455</v>
      </c>
      <c r="O93" s="17">
        <v>558562.59655926772</v>
      </c>
      <c r="P93" s="17">
        <v>0</v>
      </c>
      <c r="Q93" s="38">
        <f t="shared" si="10"/>
        <v>558562.59655926772</v>
      </c>
      <c r="R93" s="24"/>
      <c r="S93" s="17">
        <f t="shared" si="11"/>
        <v>19966.68</v>
      </c>
      <c r="T93" s="17">
        <f t="shared" si="6"/>
        <v>20787.995548031693</v>
      </c>
      <c r="U93" s="38">
        <f t="shared" si="7"/>
        <v>40754.675548031693</v>
      </c>
      <c r="V93" s="24"/>
    </row>
    <row r="94" spans="1:22" ht="13" x14ac:dyDescent="0.3">
      <c r="A94" s="15">
        <v>2821</v>
      </c>
      <c r="B94" s="16" t="s">
        <v>90</v>
      </c>
      <c r="C94" s="29">
        <v>1628743.21</v>
      </c>
      <c r="D94" s="29">
        <v>0</v>
      </c>
      <c r="E94" s="38">
        <f t="shared" si="8"/>
        <v>1628743.21</v>
      </c>
      <c r="F94" s="35"/>
      <c r="G94" s="17">
        <v>1812353.21</v>
      </c>
      <c r="H94" s="17">
        <v>0</v>
      </c>
      <c r="I94" s="38">
        <f t="shared" si="9"/>
        <v>1812353.21</v>
      </c>
      <c r="K94" s="17">
        <v>76808.760000000009</v>
      </c>
      <c r="L94" s="17">
        <v>106801.23999999999</v>
      </c>
      <c r="M94" s="38">
        <v>183610</v>
      </c>
      <c r="O94" s="17">
        <v>1863593.21</v>
      </c>
      <c r="P94" s="17">
        <v>0</v>
      </c>
      <c r="Q94" s="38">
        <f t="shared" si="10"/>
        <v>1863593.21</v>
      </c>
      <c r="R94" s="24"/>
      <c r="S94" s="17">
        <f t="shared" si="11"/>
        <v>76808.760000000009</v>
      </c>
      <c r="T94" s="17">
        <f t="shared" si="6"/>
        <v>158041.24</v>
      </c>
      <c r="U94" s="38">
        <f t="shared" si="7"/>
        <v>234850</v>
      </c>
      <c r="V94" s="24"/>
    </row>
    <row r="95" spans="1:22" ht="13" x14ac:dyDescent="0.3">
      <c r="A95" s="15">
        <v>2757</v>
      </c>
      <c r="B95" s="16" t="s">
        <v>91</v>
      </c>
      <c r="C95" s="29">
        <v>873710.72659217881</v>
      </c>
      <c r="D95" s="29">
        <v>0</v>
      </c>
      <c r="E95" s="38">
        <f t="shared" si="8"/>
        <v>873710.72659217881</v>
      </c>
      <c r="F95" s="35"/>
      <c r="G95" s="17">
        <v>925789.36115134833</v>
      </c>
      <c r="H95" s="17">
        <v>0</v>
      </c>
      <c r="I95" s="38">
        <f t="shared" si="9"/>
        <v>925789.36115134833</v>
      </c>
      <c r="K95" s="17">
        <v>37594.92</v>
      </c>
      <c r="L95" s="17">
        <v>14483.71455916953</v>
      </c>
      <c r="M95" s="38">
        <v>52078.634559169528</v>
      </c>
      <c r="O95" s="17">
        <v>955353.78290502809</v>
      </c>
      <c r="P95" s="17">
        <v>0</v>
      </c>
      <c r="Q95" s="38">
        <f t="shared" si="10"/>
        <v>955353.78290502809</v>
      </c>
      <c r="R95" s="24"/>
      <c r="S95" s="17">
        <f t="shared" si="11"/>
        <v>37594.92</v>
      </c>
      <c r="T95" s="17">
        <f t="shared" si="6"/>
        <v>44048.136312849281</v>
      </c>
      <c r="U95" s="38">
        <f t="shared" si="7"/>
        <v>81643.056312849279</v>
      </c>
      <c r="V95" s="24"/>
    </row>
    <row r="96" spans="1:22" ht="13" x14ac:dyDescent="0.3">
      <c r="A96" s="15">
        <v>5220</v>
      </c>
      <c r="B96" s="16" t="s">
        <v>92</v>
      </c>
      <c r="C96" s="29">
        <v>855178.87940097484</v>
      </c>
      <c r="D96" s="29">
        <v>0</v>
      </c>
      <c r="E96" s="38">
        <f t="shared" si="8"/>
        <v>855178.87940097484</v>
      </c>
      <c r="F96" s="35"/>
      <c r="G96" s="17">
        <v>905851.54</v>
      </c>
      <c r="H96" s="17">
        <v>0</v>
      </c>
      <c r="I96" s="38">
        <f t="shared" si="9"/>
        <v>905851.54</v>
      </c>
      <c r="K96" s="17">
        <v>38854.080000000002</v>
      </c>
      <c r="L96" s="17">
        <v>11818.580599025197</v>
      </c>
      <c r="M96" s="38">
        <v>50672.660599025199</v>
      </c>
      <c r="O96" s="17">
        <v>931771.54</v>
      </c>
      <c r="P96" s="17">
        <v>0</v>
      </c>
      <c r="Q96" s="38">
        <f t="shared" si="10"/>
        <v>931771.54</v>
      </c>
      <c r="R96" s="24"/>
      <c r="S96" s="17">
        <f t="shared" si="11"/>
        <v>38854.080000000002</v>
      </c>
      <c r="T96" s="17">
        <f t="shared" si="6"/>
        <v>37738.580599025197</v>
      </c>
      <c r="U96" s="38">
        <f t="shared" si="7"/>
        <v>76592.660599025199</v>
      </c>
      <c r="V96" s="24"/>
    </row>
    <row r="97" spans="1:22" ht="13" x14ac:dyDescent="0.3">
      <c r="A97" s="15">
        <v>5200</v>
      </c>
      <c r="B97" s="16" t="s">
        <v>93</v>
      </c>
      <c r="C97" s="29">
        <v>1646758.9</v>
      </c>
      <c r="D97" s="29">
        <v>0</v>
      </c>
      <c r="E97" s="38">
        <f t="shared" si="8"/>
        <v>1646758.9</v>
      </c>
      <c r="F97" s="35"/>
      <c r="G97" s="17">
        <v>1835076.8</v>
      </c>
      <c r="H97" s="17">
        <v>0</v>
      </c>
      <c r="I97" s="38">
        <f t="shared" si="9"/>
        <v>1835076.8</v>
      </c>
      <c r="K97" s="17">
        <v>78607.560000000012</v>
      </c>
      <c r="L97" s="17">
        <v>109710.34000000013</v>
      </c>
      <c r="M97" s="38">
        <v>188317.90000000014</v>
      </c>
      <c r="O97" s="17">
        <v>1887516.8</v>
      </c>
      <c r="P97" s="17">
        <v>0</v>
      </c>
      <c r="Q97" s="38">
        <f t="shared" si="10"/>
        <v>1887516.8</v>
      </c>
      <c r="R97" s="24"/>
      <c r="S97" s="17">
        <f t="shared" si="11"/>
        <v>78607.560000000012</v>
      </c>
      <c r="T97" s="17">
        <f t="shared" si="6"/>
        <v>162150.34000000014</v>
      </c>
      <c r="U97" s="38">
        <f t="shared" si="7"/>
        <v>240757.90000000014</v>
      </c>
      <c r="V97" s="24"/>
    </row>
    <row r="98" spans="1:22" ht="13" x14ac:dyDescent="0.3">
      <c r="A98" s="15">
        <v>3244</v>
      </c>
      <c r="B98" s="16" t="s">
        <v>94</v>
      </c>
      <c r="C98" s="29">
        <v>1062574.7699999998</v>
      </c>
      <c r="D98" s="29">
        <v>0</v>
      </c>
      <c r="E98" s="38">
        <f t="shared" si="8"/>
        <v>1062574.7699999998</v>
      </c>
      <c r="F98" s="35"/>
      <c r="G98" s="17">
        <v>1184085.6033333333</v>
      </c>
      <c r="H98" s="17">
        <v>0</v>
      </c>
      <c r="I98" s="38">
        <f t="shared" si="9"/>
        <v>1184085.6033333333</v>
      </c>
      <c r="K98" s="17">
        <v>50291.45</v>
      </c>
      <c r="L98" s="17">
        <v>71219.383333333491</v>
      </c>
      <c r="M98" s="38">
        <v>121510.83333333349</v>
      </c>
      <c r="O98" s="17">
        <v>1205095.6033333333</v>
      </c>
      <c r="P98" s="17">
        <v>0</v>
      </c>
      <c r="Q98" s="38">
        <f t="shared" si="10"/>
        <v>1205095.6033333333</v>
      </c>
      <c r="R98" s="24"/>
      <c r="S98" s="17">
        <f t="shared" si="11"/>
        <v>50291.45</v>
      </c>
      <c r="T98" s="17">
        <f t="shared" si="6"/>
        <v>92229.383333333491</v>
      </c>
      <c r="U98" s="38">
        <f t="shared" si="7"/>
        <v>142520.83333333349</v>
      </c>
      <c r="V98" s="24"/>
    </row>
    <row r="99" spans="1:22" ht="13" x14ac:dyDescent="0.3">
      <c r="A99" s="15">
        <v>5274</v>
      </c>
      <c r="B99" s="16" t="s">
        <v>95</v>
      </c>
      <c r="C99" s="29">
        <v>1365095.9998399471</v>
      </c>
      <c r="D99" s="29">
        <v>0</v>
      </c>
      <c r="E99" s="38">
        <f t="shared" si="8"/>
        <v>1365095.9998399471</v>
      </c>
      <c r="F99" s="35"/>
      <c r="G99" s="17">
        <v>1430660.3687491512</v>
      </c>
      <c r="H99" s="17">
        <v>0</v>
      </c>
      <c r="I99" s="38">
        <f t="shared" si="9"/>
        <v>1430660.3687491512</v>
      </c>
      <c r="K99" s="17">
        <v>50546.280000000006</v>
      </c>
      <c r="L99" s="17">
        <v>15018.08890920414</v>
      </c>
      <c r="M99" s="38">
        <v>65564.368909204146</v>
      </c>
      <c r="O99" s="17">
        <v>1471649.834334563</v>
      </c>
      <c r="P99" s="17">
        <v>0</v>
      </c>
      <c r="Q99" s="38">
        <f t="shared" si="10"/>
        <v>1471649.834334563</v>
      </c>
      <c r="R99" s="24"/>
      <c r="S99" s="17">
        <f t="shared" si="11"/>
        <v>50546.280000000006</v>
      </c>
      <c r="T99" s="17">
        <f t="shared" si="6"/>
        <v>56007.554494615899</v>
      </c>
      <c r="U99" s="38">
        <f t="shared" si="7"/>
        <v>106553.8344946159</v>
      </c>
      <c r="V99" s="24"/>
    </row>
    <row r="100" spans="1:22" ht="13" x14ac:dyDescent="0.3">
      <c r="A100" s="15">
        <v>3837</v>
      </c>
      <c r="B100" s="16" t="s">
        <v>96</v>
      </c>
      <c r="C100" s="29">
        <v>1588285.08</v>
      </c>
      <c r="D100" s="29">
        <v>0</v>
      </c>
      <c r="E100" s="38">
        <f t="shared" si="8"/>
        <v>1588285.08</v>
      </c>
      <c r="F100" s="35"/>
      <c r="G100" s="17">
        <v>1762865.08</v>
      </c>
      <c r="H100" s="17">
        <v>0</v>
      </c>
      <c r="I100" s="38">
        <f t="shared" si="9"/>
        <v>1762865.08</v>
      </c>
      <c r="K100" s="17">
        <v>74173.198291793</v>
      </c>
      <c r="L100" s="17">
        <v>100406.801708207</v>
      </c>
      <c r="M100" s="38">
        <v>174580</v>
      </c>
      <c r="O100" s="17">
        <v>1811585.08</v>
      </c>
      <c r="P100" s="17">
        <v>0</v>
      </c>
      <c r="Q100" s="38">
        <f t="shared" si="10"/>
        <v>1811585.08</v>
      </c>
      <c r="R100" s="24"/>
      <c r="S100" s="17">
        <f t="shared" si="11"/>
        <v>74173.198291793</v>
      </c>
      <c r="T100" s="17">
        <f t="shared" si="6"/>
        <v>149126.801708207</v>
      </c>
      <c r="U100" s="38">
        <f t="shared" si="7"/>
        <v>223300</v>
      </c>
      <c r="V100" s="24"/>
    </row>
    <row r="101" spans="1:22" ht="13" x14ac:dyDescent="0.3">
      <c r="A101" s="15">
        <v>3125</v>
      </c>
      <c r="B101" s="16" t="s">
        <v>97</v>
      </c>
      <c r="C101" s="29">
        <v>794171.77360188146</v>
      </c>
      <c r="D101" s="29">
        <v>0</v>
      </c>
      <c r="E101" s="38">
        <f t="shared" si="8"/>
        <v>794171.77360188146</v>
      </c>
      <c r="F101" s="35"/>
      <c r="G101" s="17">
        <v>826713.8</v>
      </c>
      <c r="H101" s="17">
        <v>6709.0605871920707</v>
      </c>
      <c r="I101" s="38">
        <f t="shared" si="9"/>
        <v>833422.86058719212</v>
      </c>
      <c r="K101" s="17">
        <v>35807.750899486273</v>
      </c>
      <c r="L101" s="17">
        <v>3443.3360858243832</v>
      </c>
      <c r="M101" s="38">
        <v>39251.086985310656</v>
      </c>
      <c r="O101" s="17">
        <v>846053.8</v>
      </c>
      <c r="P101" s="17">
        <v>0</v>
      </c>
      <c r="Q101" s="38">
        <f t="shared" si="10"/>
        <v>846053.8</v>
      </c>
      <c r="R101" s="24"/>
      <c r="S101" s="17">
        <f t="shared" si="11"/>
        <v>35807.750899486273</v>
      </c>
      <c r="T101" s="17">
        <f t="shared" si="6"/>
        <v>16074.275498632313</v>
      </c>
      <c r="U101" s="38">
        <f t="shared" si="7"/>
        <v>51882.026398118585</v>
      </c>
      <c r="V101" s="24"/>
    </row>
    <row r="102" spans="1:22" ht="13" x14ac:dyDescent="0.3">
      <c r="A102" s="15">
        <v>2798</v>
      </c>
      <c r="B102" s="16" t="s">
        <v>98</v>
      </c>
      <c r="C102" s="29">
        <v>1724236.2841854007</v>
      </c>
      <c r="D102" s="29">
        <v>0</v>
      </c>
      <c r="E102" s="38">
        <f t="shared" si="8"/>
        <v>1724236.2841854007</v>
      </c>
      <c r="F102" s="35"/>
      <c r="G102" s="17">
        <v>1832238.1439298452</v>
      </c>
      <c r="H102" s="17">
        <v>0</v>
      </c>
      <c r="I102" s="38">
        <f t="shared" si="9"/>
        <v>1832238.1439298452</v>
      </c>
      <c r="K102" s="17">
        <v>76182.816964723344</v>
      </c>
      <c r="L102" s="17">
        <v>31819.042779721145</v>
      </c>
      <c r="M102" s="38">
        <v>108001.85974444449</v>
      </c>
      <c r="O102" s="17">
        <v>1903759.4629327878</v>
      </c>
      <c r="P102" s="17">
        <v>0</v>
      </c>
      <c r="Q102" s="38">
        <f t="shared" si="10"/>
        <v>1903759.4629327878</v>
      </c>
      <c r="R102" s="24"/>
      <c r="S102" s="17">
        <f t="shared" si="11"/>
        <v>76182.816964723344</v>
      </c>
      <c r="T102" s="17">
        <f t="shared" si="6"/>
        <v>103340.36178266379</v>
      </c>
      <c r="U102" s="38">
        <f t="shared" si="7"/>
        <v>179523.17874738714</v>
      </c>
      <c r="V102" s="24"/>
    </row>
    <row r="103" spans="1:22" ht="13" x14ac:dyDescent="0.3">
      <c r="A103" s="15">
        <v>2581</v>
      </c>
      <c r="B103" s="16" t="s">
        <v>99</v>
      </c>
      <c r="C103" s="29">
        <v>1690474.5783170671</v>
      </c>
      <c r="D103" s="29">
        <v>0</v>
      </c>
      <c r="E103" s="38">
        <f t="shared" si="8"/>
        <v>1690474.5783170671</v>
      </c>
      <c r="F103" s="35"/>
      <c r="G103" s="17">
        <v>1845553.3589399746</v>
      </c>
      <c r="H103" s="17">
        <v>0</v>
      </c>
      <c r="I103" s="38">
        <f t="shared" si="9"/>
        <v>1845553.3589399746</v>
      </c>
      <c r="K103" s="17">
        <v>75817.431751463286</v>
      </c>
      <c r="L103" s="17">
        <v>79261.348871444163</v>
      </c>
      <c r="M103" s="38">
        <v>155078.78062290745</v>
      </c>
      <c r="O103" s="17">
        <v>1944358.9974704911</v>
      </c>
      <c r="P103" s="17">
        <v>0</v>
      </c>
      <c r="Q103" s="38">
        <f t="shared" si="10"/>
        <v>1944358.9974704911</v>
      </c>
      <c r="R103" s="24"/>
      <c r="S103" s="17">
        <f t="shared" si="11"/>
        <v>75817.431751463286</v>
      </c>
      <c r="T103" s="17">
        <f t="shared" si="6"/>
        <v>178066.98740196071</v>
      </c>
      <c r="U103" s="38">
        <f t="shared" si="7"/>
        <v>253884.41915342398</v>
      </c>
      <c r="V103" s="24"/>
    </row>
    <row r="104" spans="1:22" ht="13" x14ac:dyDescent="0.3">
      <c r="A104" s="15">
        <v>3700</v>
      </c>
      <c r="B104" s="16" t="s">
        <v>100</v>
      </c>
      <c r="C104" s="29">
        <v>305917.84804878046</v>
      </c>
      <c r="D104" s="29">
        <v>0</v>
      </c>
      <c r="E104" s="38">
        <f t="shared" si="8"/>
        <v>305917.84804878046</v>
      </c>
      <c r="F104" s="35"/>
      <c r="G104" s="17">
        <v>331074.42745011084</v>
      </c>
      <c r="H104" s="17">
        <v>0</v>
      </c>
      <c r="I104" s="38">
        <f t="shared" si="9"/>
        <v>331074.42745011084</v>
      </c>
      <c r="K104" s="17">
        <v>8994</v>
      </c>
      <c r="L104" s="17">
        <v>16162.579401330382</v>
      </c>
      <c r="M104" s="38">
        <v>25156.579401330382</v>
      </c>
      <c r="O104" s="17">
        <v>355169.82769762282</v>
      </c>
      <c r="P104" s="17">
        <v>0</v>
      </c>
      <c r="Q104" s="38">
        <f t="shared" si="10"/>
        <v>355169.82769762282</v>
      </c>
      <c r="R104" s="24"/>
      <c r="S104" s="17">
        <f t="shared" si="11"/>
        <v>8994</v>
      </c>
      <c r="T104" s="17">
        <f t="shared" si="6"/>
        <v>40257.97964884236</v>
      </c>
      <c r="U104" s="38">
        <f t="shared" si="7"/>
        <v>49251.97964884236</v>
      </c>
      <c r="V104" s="24"/>
    </row>
    <row r="105" spans="1:22" ht="13" x14ac:dyDescent="0.3">
      <c r="A105" s="15">
        <v>3128</v>
      </c>
      <c r="B105" s="16" t="s">
        <v>101</v>
      </c>
      <c r="C105" s="29">
        <v>844172.62769823975</v>
      </c>
      <c r="D105" s="29">
        <v>0</v>
      </c>
      <c r="E105" s="38">
        <f t="shared" si="8"/>
        <v>844172.62769823975</v>
      </c>
      <c r="F105" s="35"/>
      <c r="G105" s="17">
        <v>886280.90149918036</v>
      </c>
      <c r="H105" s="17">
        <v>0</v>
      </c>
      <c r="I105" s="38">
        <f t="shared" si="9"/>
        <v>886280.90149918036</v>
      </c>
      <c r="K105" s="17">
        <v>37817.369572416632</v>
      </c>
      <c r="L105" s="17">
        <v>4290.9042285239702</v>
      </c>
      <c r="M105" s="38">
        <v>42108.273800940602</v>
      </c>
      <c r="O105" s="17">
        <v>909902.29867250042</v>
      </c>
      <c r="P105" s="17">
        <v>0</v>
      </c>
      <c r="Q105" s="38">
        <f t="shared" si="10"/>
        <v>909902.29867250042</v>
      </c>
      <c r="R105" s="24"/>
      <c r="S105" s="17">
        <f t="shared" si="11"/>
        <v>37817.369572416632</v>
      </c>
      <c r="T105" s="17">
        <f t="shared" si="6"/>
        <v>27912.30140184403</v>
      </c>
      <c r="U105" s="38">
        <f t="shared" si="7"/>
        <v>65729.670974260662</v>
      </c>
      <c r="V105" s="24"/>
    </row>
    <row r="106" spans="1:22" ht="13" x14ac:dyDescent="0.3">
      <c r="A106" s="15">
        <v>2174</v>
      </c>
      <c r="B106" s="16" t="s">
        <v>102</v>
      </c>
      <c r="C106" s="29">
        <v>667777.86597849464</v>
      </c>
      <c r="D106" s="29">
        <v>0</v>
      </c>
      <c r="E106" s="38">
        <f t="shared" si="8"/>
        <v>667777.86597849464</v>
      </c>
      <c r="F106" s="35"/>
      <c r="G106" s="17">
        <v>698775.37959403882</v>
      </c>
      <c r="H106" s="17">
        <v>0</v>
      </c>
      <c r="I106" s="38">
        <f t="shared" si="9"/>
        <v>698775.37959403882</v>
      </c>
      <c r="K106" s="17">
        <v>28061.280000000006</v>
      </c>
      <c r="L106" s="17">
        <v>2936.2336155441808</v>
      </c>
      <c r="M106" s="38">
        <v>30997.513615544187</v>
      </c>
      <c r="O106" s="17">
        <v>716960.57245802681</v>
      </c>
      <c r="P106" s="17">
        <v>0</v>
      </c>
      <c r="Q106" s="38">
        <f t="shared" si="10"/>
        <v>716960.57245802681</v>
      </c>
      <c r="R106" s="24"/>
      <c r="S106" s="17">
        <f t="shared" si="11"/>
        <v>28061.280000000006</v>
      </c>
      <c r="T106" s="17">
        <f t="shared" si="6"/>
        <v>21121.426479532172</v>
      </c>
      <c r="U106" s="38">
        <f t="shared" si="7"/>
        <v>49182.706479532178</v>
      </c>
      <c r="V106" s="24"/>
    </row>
    <row r="107" spans="1:22" ht="13" x14ac:dyDescent="0.3">
      <c r="A107" s="15">
        <v>2178</v>
      </c>
      <c r="B107" s="16" t="s">
        <v>103</v>
      </c>
      <c r="C107" s="29">
        <v>1630279.1168532914</v>
      </c>
      <c r="D107" s="29">
        <v>0</v>
      </c>
      <c r="E107" s="38">
        <f t="shared" si="8"/>
        <v>1630279.1168532914</v>
      </c>
      <c r="F107" s="35"/>
      <c r="G107" s="17">
        <v>1795183.9016689379</v>
      </c>
      <c r="H107" s="17">
        <v>0</v>
      </c>
      <c r="I107" s="38">
        <f t="shared" si="9"/>
        <v>1795183.9016689379</v>
      </c>
      <c r="K107" s="17">
        <v>75086.661324943154</v>
      </c>
      <c r="L107" s="17">
        <v>89818.123490703321</v>
      </c>
      <c r="M107" s="38">
        <v>164904.78481564648</v>
      </c>
      <c r="O107" s="17">
        <v>1873758.1708791992</v>
      </c>
      <c r="P107" s="17">
        <v>0</v>
      </c>
      <c r="Q107" s="38">
        <f t="shared" si="10"/>
        <v>1873758.1708791992</v>
      </c>
      <c r="R107" s="24"/>
      <c r="S107" s="17">
        <f t="shared" si="11"/>
        <v>75086.661324943154</v>
      </c>
      <c r="T107" s="17">
        <f t="shared" si="6"/>
        <v>168392.39270096461</v>
      </c>
      <c r="U107" s="38">
        <f t="shared" si="7"/>
        <v>243479.05402590777</v>
      </c>
      <c r="V107" s="24"/>
    </row>
    <row r="108" spans="1:22" ht="13" x14ac:dyDescent="0.3">
      <c r="A108" s="15">
        <v>2510</v>
      </c>
      <c r="B108" s="16" t="s">
        <v>104</v>
      </c>
      <c r="C108" s="29">
        <v>1051357.0948192836</v>
      </c>
      <c r="D108" s="29">
        <v>0</v>
      </c>
      <c r="E108" s="38">
        <f t="shared" si="8"/>
        <v>1051357.0948192836</v>
      </c>
      <c r="F108" s="35"/>
      <c r="G108" s="17">
        <v>1153033.75</v>
      </c>
      <c r="H108" s="17">
        <v>0</v>
      </c>
      <c r="I108" s="38">
        <f t="shared" si="9"/>
        <v>1153033.75</v>
      </c>
      <c r="K108" s="17">
        <v>48747.48</v>
      </c>
      <c r="L108" s="17">
        <v>52929.175180716418</v>
      </c>
      <c r="M108" s="38">
        <v>101676.65518071642</v>
      </c>
      <c r="O108" s="17">
        <v>1185553.75</v>
      </c>
      <c r="P108" s="17">
        <v>0</v>
      </c>
      <c r="Q108" s="38">
        <f t="shared" si="10"/>
        <v>1185553.75</v>
      </c>
      <c r="R108" s="24"/>
      <c r="S108" s="17">
        <f t="shared" si="11"/>
        <v>48747.48</v>
      </c>
      <c r="T108" s="17">
        <f t="shared" si="6"/>
        <v>85449.175180716411</v>
      </c>
      <c r="U108" s="38">
        <f t="shared" si="7"/>
        <v>134196.65518071642</v>
      </c>
      <c r="V108" s="24"/>
    </row>
    <row r="109" spans="1:22" ht="13" x14ac:dyDescent="0.3">
      <c r="A109" s="15">
        <v>3208</v>
      </c>
      <c r="B109" s="16" t="s">
        <v>105</v>
      </c>
      <c r="C109" s="29">
        <v>328712.5</v>
      </c>
      <c r="D109" s="29">
        <v>0</v>
      </c>
      <c r="E109" s="38">
        <f t="shared" si="8"/>
        <v>328712.5</v>
      </c>
      <c r="F109" s="35"/>
      <c r="G109" s="17">
        <v>380915.75047619041</v>
      </c>
      <c r="H109" s="17">
        <v>0</v>
      </c>
      <c r="I109" s="38">
        <f t="shared" si="9"/>
        <v>380915.75047619041</v>
      </c>
      <c r="K109" s="17">
        <v>10612.920000000002</v>
      </c>
      <c r="L109" s="17">
        <v>41590.330476190415</v>
      </c>
      <c r="M109" s="38">
        <v>52203.250476190413</v>
      </c>
      <c r="O109" s="17">
        <v>411673.25952380954</v>
      </c>
      <c r="P109" s="17">
        <v>0</v>
      </c>
      <c r="Q109" s="38">
        <f t="shared" si="10"/>
        <v>411673.25952380954</v>
      </c>
      <c r="R109" s="24"/>
      <c r="S109" s="17">
        <f t="shared" si="11"/>
        <v>10612.920000000002</v>
      </c>
      <c r="T109" s="17">
        <f t="shared" si="6"/>
        <v>72347.83952380954</v>
      </c>
      <c r="U109" s="38">
        <f t="shared" si="7"/>
        <v>82960.759523809538</v>
      </c>
      <c r="V109" s="24"/>
    </row>
    <row r="110" spans="1:22" ht="13" x14ac:dyDescent="0.3">
      <c r="A110" s="15">
        <v>3310</v>
      </c>
      <c r="B110" s="16" t="s">
        <v>106</v>
      </c>
      <c r="C110" s="29">
        <v>479637.24338373716</v>
      </c>
      <c r="D110" s="29">
        <v>0</v>
      </c>
      <c r="E110" s="38">
        <f t="shared" si="8"/>
        <v>479637.24338373716</v>
      </c>
      <c r="F110" s="35"/>
      <c r="G110" s="17">
        <v>513850.72167658363</v>
      </c>
      <c r="H110" s="17">
        <v>0</v>
      </c>
      <c r="I110" s="38">
        <f t="shared" si="9"/>
        <v>513850.72167658363</v>
      </c>
      <c r="K110" s="17">
        <v>17088.600000000002</v>
      </c>
      <c r="L110" s="17">
        <v>17124.878292846468</v>
      </c>
      <c r="M110" s="38">
        <v>34213.47829284647</v>
      </c>
      <c r="O110" s="17">
        <v>536329.00586706144</v>
      </c>
      <c r="P110" s="17">
        <v>0</v>
      </c>
      <c r="Q110" s="38">
        <f t="shared" si="10"/>
        <v>536329.00586706144</v>
      </c>
      <c r="R110" s="24"/>
      <c r="S110" s="17">
        <f t="shared" si="11"/>
        <v>17088.600000000002</v>
      </c>
      <c r="T110" s="17">
        <f t="shared" si="6"/>
        <v>39603.162483324268</v>
      </c>
      <c r="U110" s="38">
        <f t="shared" si="7"/>
        <v>56691.762483324273</v>
      </c>
      <c r="V110" s="24"/>
    </row>
    <row r="111" spans="1:22" ht="13" x14ac:dyDescent="0.3">
      <c r="A111" s="15">
        <v>3832</v>
      </c>
      <c r="B111" s="16" t="s">
        <v>107</v>
      </c>
      <c r="C111" s="29">
        <v>1057197</v>
      </c>
      <c r="D111" s="29">
        <v>0</v>
      </c>
      <c r="E111" s="38">
        <f t="shared" si="8"/>
        <v>1057197</v>
      </c>
      <c r="F111" s="35"/>
      <c r="G111" s="17">
        <v>1177489.5</v>
      </c>
      <c r="H111" s="17">
        <v>0</v>
      </c>
      <c r="I111" s="38">
        <f t="shared" si="9"/>
        <v>1177489.5</v>
      </c>
      <c r="K111" s="17">
        <v>50321.430000000008</v>
      </c>
      <c r="L111" s="17">
        <v>69971.069999999992</v>
      </c>
      <c r="M111" s="38">
        <v>120292.5</v>
      </c>
      <c r="O111" s="17">
        <v>1211059.5</v>
      </c>
      <c r="P111" s="17">
        <v>0</v>
      </c>
      <c r="Q111" s="38">
        <f t="shared" si="10"/>
        <v>1211059.5</v>
      </c>
      <c r="R111" s="24"/>
      <c r="S111" s="17">
        <f t="shared" si="11"/>
        <v>50321.430000000008</v>
      </c>
      <c r="T111" s="17">
        <f t="shared" si="6"/>
        <v>103541.06999999999</v>
      </c>
      <c r="U111" s="38">
        <f t="shared" si="7"/>
        <v>153862.5</v>
      </c>
      <c r="V111" s="24"/>
    </row>
    <row r="112" spans="1:22" ht="13" x14ac:dyDescent="0.3">
      <c r="A112" s="15">
        <v>3218</v>
      </c>
      <c r="B112" s="16" t="s">
        <v>108</v>
      </c>
      <c r="C112" s="29">
        <v>391069.32571428572</v>
      </c>
      <c r="D112" s="29">
        <v>20230.192969924829</v>
      </c>
      <c r="E112" s="38">
        <f t="shared" si="8"/>
        <v>411299.51868421055</v>
      </c>
      <c r="F112" s="35"/>
      <c r="G112" s="17">
        <v>422888.63269841269</v>
      </c>
      <c r="H112" s="17">
        <v>3023.8541792189353</v>
      </c>
      <c r="I112" s="38">
        <f t="shared" si="9"/>
        <v>425912.48687763163</v>
      </c>
      <c r="K112" s="17">
        <v>13311.12</v>
      </c>
      <c r="L112" s="17">
        <v>1301.8481934210813</v>
      </c>
      <c r="M112" s="38">
        <v>14612.968193421082</v>
      </c>
      <c r="O112" s="17">
        <v>450077.20793650794</v>
      </c>
      <c r="P112" s="17">
        <v>0</v>
      </c>
      <c r="Q112" s="38">
        <f t="shared" si="10"/>
        <v>450077.20793650794</v>
      </c>
      <c r="R112" s="24"/>
      <c r="S112" s="17">
        <f t="shared" si="11"/>
        <v>13311.12</v>
      </c>
      <c r="T112" s="17">
        <f t="shared" si="6"/>
        <v>25466.569252297391</v>
      </c>
      <c r="U112" s="38">
        <f t="shared" si="7"/>
        <v>38777.689252297394</v>
      </c>
      <c r="V112" s="24"/>
    </row>
    <row r="113" spans="1:22" ht="13" x14ac:dyDescent="0.3">
      <c r="A113" s="15">
        <v>3024</v>
      </c>
      <c r="B113" s="16" t="s">
        <v>109</v>
      </c>
      <c r="C113" s="29">
        <v>589909.50005425513</v>
      </c>
      <c r="D113" s="29">
        <v>0</v>
      </c>
      <c r="E113" s="38">
        <f t="shared" si="8"/>
        <v>589909.50005425513</v>
      </c>
      <c r="F113" s="35"/>
      <c r="G113" s="17">
        <v>614415.2592352276</v>
      </c>
      <c r="H113" s="17">
        <v>11121.907969298889</v>
      </c>
      <c r="I113" s="38">
        <f t="shared" si="9"/>
        <v>625537.16720452649</v>
      </c>
      <c r="K113" s="17">
        <v>24463.680000000004</v>
      </c>
      <c r="L113" s="17">
        <v>11163.987150271354</v>
      </c>
      <c r="M113" s="38">
        <v>35627.667150271358</v>
      </c>
      <c r="O113" s="17">
        <v>614861.12496467924</v>
      </c>
      <c r="P113" s="17">
        <v>13083.273675869801</v>
      </c>
      <c r="Q113" s="38">
        <f t="shared" si="10"/>
        <v>627944.39864054904</v>
      </c>
      <c r="R113" s="24"/>
      <c r="S113" s="17">
        <f t="shared" si="11"/>
        <v>24463.680000000004</v>
      </c>
      <c r="T113" s="17">
        <f t="shared" si="6"/>
        <v>13571.218586293911</v>
      </c>
      <c r="U113" s="38">
        <f t="shared" si="7"/>
        <v>38034.898586293915</v>
      </c>
      <c r="V113" s="24"/>
    </row>
    <row r="114" spans="1:22" ht="13" x14ac:dyDescent="0.3">
      <c r="A114" s="15">
        <v>2033</v>
      </c>
      <c r="B114" s="16" t="s">
        <v>110</v>
      </c>
      <c r="C114" s="29">
        <v>1609697.8574112316</v>
      </c>
      <c r="D114" s="29">
        <v>0</v>
      </c>
      <c r="E114" s="38">
        <f t="shared" si="8"/>
        <v>1609697.8574112316</v>
      </c>
      <c r="F114" s="35"/>
      <c r="G114" s="17">
        <v>1731262.5730232238</v>
      </c>
      <c r="H114" s="17">
        <v>0</v>
      </c>
      <c r="I114" s="38">
        <f t="shared" si="9"/>
        <v>1731262.5730232238</v>
      </c>
      <c r="K114" s="17">
        <v>71980.887012232619</v>
      </c>
      <c r="L114" s="17">
        <v>49583.828599759552</v>
      </c>
      <c r="M114" s="38">
        <v>121564.71561199217</v>
      </c>
      <c r="O114" s="17">
        <v>1817502.8604448319</v>
      </c>
      <c r="P114" s="17">
        <v>0</v>
      </c>
      <c r="Q114" s="38">
        <f t="shared" si="10"/>
        <v>1817502.8604448319</v>
      </c>
      <c r="R114" s="24"/>
      <c r="S114" s="17">
        <f t="shared" si="11"/>
        <v>71980.887012232619</v>
      </c>
      <c r="T114" s="17">
        <f t="shared" si="6"/>
        <v>135824.11602136766</v>
      </c>
      <c r="U114" s="38">
        <f t="shared" si="7"/>
        <v>207805.00303360028</v>
      </c>
      <c r="V114" s="24"/>
    </row>
    <row r="115" spans="1:22" ht="13" x14ac:dyDescent="0.3">
      <c r="A115" s="15">
        <v>2075</v>
      </c>
      <c r="B115" s="16" t="s">
        <v>111</v>
      </c>
      <c r="C115" s="29">
        <v>1533564.2832794001</v>
      </c>
      <c r="D115" s="29">
        <v>0</v>
      </c>
      <c r="E115" s="38">
        <f t="shared" si="8"/>
        <v>1533564.2832794001</v>
      </c>
      <c r="F115" s="35"/>
      <c r="G115" s="17">
        <v>1692724</v>
      </c>
      <c r="H115" s="17">
        <v>0</v>
      </c>
      <c r="I115" s="38">
        <f t="shared" si="9"/>
        <v>1692724</v>
      </c>
      <c r="K115" s="17">
        <v>71412.360000000015</v>
      </c>
      <c r="L115" s="17">
        <v>87747.356720599899</v>
      </c>
      <c r="M115" s="38">
        <v>159159.71672059991</v>
      </c>
      <c r="O115" s="17">
        <v>1740364</v>
      </c>
      <c r="P115" s="17">
        <v>0</v>
      </c>
      <c r="Q115" s="38">
        <f t="shared" si="10"/>
        <v>1740364</v>
      </c>
      <c r="R115" s="24"/>
      <c r="S115" s="17">
        <f t="shared" si="11"/>
        <v>71412.360000000015</v>
      </c>
      <c r="T115" s="17">
        <f t="shared" si="6"/>
        <v>135387.3567205999</v>
      </c>
      <c r="U115" s="38">
        <f t="shared" si="7"/>
        <v>206799.71672059991</v>
      </c>
      <c r="V115" s="24"/>
    </row>
    <row r="116" spans="1:22" ht="13" x14ac:dyDescent="0.3">
      <c r="A116" s="15">
        <v>2028</v>
      </c>
      <c r="B116" s="16" t="s">
        <v>112</v>
      </c>
      <c r="C116" s="29">
        <v>1108432.2035883716</v>
      </c>
      <c r="D116" s="29">
        <v>0</v>
      </c>
      <c r="E116" s="38">
        <f t="shared" si="8"/>
        <v>1108432.2035883716</v>
      </c>
      <c r="F116" s="35"/>
      <c r="G116" s="17">
        <v>1146592.7252013821</v>
      </c>
      <c r="H116" s="17">
        <v>1921.218304931419</v>
      </c>
      <c r="I116" s="38">
        <f t="shared" si="9"/>
        <v>1148513.9435063135</v>
      </c>
      <c r="K116" s="17">
        <v>37055.280000000006</v>
      </c>
      <c r="L116" s="17">
        <v>3026.459917941851</v>
      </c>
      <c r="M116" s="38">
        <v>40081.739917941857</v>
      </c>
      <c r="O116" s="17">
        <v>1163869.3886788446</v>
      </c>
      <c r="P116" s="17">
        <v>0</v>
      </c>
      <c r="Q116" s="38">
        <f t="shared" si="10"/>
        <v>1163869.3886788446</v>
      </c>
      <c r="R116" s="24"/>
      <c r="S116" s="17">
        <f t="shared" si="11"/>
        <v>37055.280000000006</v>
      </c>
      <c r="T116" s="17">
        <f t="shared" si="6"/>
        <v>18381.905090472916</v>
      </c>
      <c r="U116" s="38">
        <f t="shared" si="7"/>
        <v>55437.185090472922</v>
      </c>
      <c r="V116" s="24"/>
    </row>
    <row r="117" spans="1:22" ht="13" x14ac:dyDescent="0.3">
      <c r="A117" s="15">
        <v>2549</v>
      </c>
      <c r="B117" s="16" t="s">
        <v>113</v>
      </c>
      <c r="C117" s="29">
        <v>740394.80598632828</v>
      </c>
      <c r="D117" s="29">
        <v>0</v>
      </c>
      <c r="E117" s="38">
        <f t="shared" si="8"/>
        <v>740394.80598632828</v>
      </c>
      <c r="F117" s="35"/>
      <c r="G117" s="17">
        <v>768955.7594416819</v>
      </c>
      <c r="H117" s="17">
        <v>3659.4529745779</v>
      </c>
      <c r="I117" s="38">
        <f t="shared" si="9"/>
        <v>772615.2124162598</v>
      </c>
      <c r="K117" s="17">
        <v>30939.360000000001</v>
      </c>
      <c r="L117" s="17">
        <v>1281.0464299315208</v>
      </c>
      <c r="M117" s="38">
        <v>32220.406429931521</v>
      </c>
      <c r="O117" s="17">
        <v>777687.1029755529</v>
      </c>
      <c r="P117" s="17">
        <v>0</v>
      </c>
      <c r="Q117" s="38">
        <f t="shared" si="10"/>
        <v>777687.1029755529</v>
      </c>
      <c r="R117" s="24"/>
      <c r="S117" s="17">
        <f t="shared" si="11"/>
        <v>30939.360000000001</v>
      </c>
      <c r="T117" s="17">
        <f t="shared" si="6"/>
        <v>6352.9369892246177</v>
      </c>
      <c r="U117" s="38">
        <f t="shared" si="7"/>
        <v>37292.296989224618</v>
      </c>
      <c r="V117" s="24"/>
    </row>
    <row r="118" spans="1:22" ht="13" x14ac:dyDescent="0.3">
      <c r="A118" s="15">
        <v>2611</v>
      </c>
      <c r="B118" s="16" t="s">
        <v>114</v>
      </c>
      <c r="C118" s="29">
        <v>2146677.4364193422</v>
      </c>
      <c r="D118" s="29">
        <v>0</v>
      </c>
      <c r="E118" s="38">
        <f t="shared" si="8"/>
        <v>2146677.4364193422</v>
      </c>
      <c r="F118" s="35"/>
      <c r="G118" s="17">
        <v>2279117.8849395444</v>
      </c>
      <c r="H118" s="17">
        <v>0</v>
      </c>
      <c r="I118" s="38">
        <f t="shared" si="9"/>
        <v>2279117.8849395444</v>
      </c>
      <c r="K118" s="17">
        <v>93097.10746188715</v>
      </c>
      <c r="L118" s="17">
        <v>39343.34105831504</v>
      </c>
      <c r="M118" s="38">
        <v>132440.44852020219</v>
      </c>
      <c r="O118" s="17">
        <v>2386829.2090858556</v>
      </c>
      <c r="P118" s="17">
        <v>0</v>
      </c>
      <c r="Q118" s="38">
        <f t="shared" si="10"/>
        <v>2386829.2090858556</v>
      </c>
      <c r="R118" s="24"/>
      <c r="S118" s="17">
        <f t="shared" si="11"/>
        <v>93097.10746188715</v>
      </c>
      <c r="T118" s="17">
        <f t="shared" si="6"/>
        <v>147054.6652046263</v>
      </c>
      <c r="U118" s="38">
        <f t="shared" si="7"/>
        <v>240151.77266651345</v>
      </c>
      <c r="V118" s="24"/>
    </row>
    <row r="119" spans="1:22" ht="13" x14ac:dyDescent="0.3">
      <c r="A119" s="20">
        <v>2167</v>
      </c>
      <c r="B119" s="21" t="s">
        <v>115</v>
      </c>
      <c r="C119" s="29">
        <v>1511046.4</v>
      </c>
      <c r="D119" s="29">
        <v>0</v>
      </c>
      <c r="E119" s="38">
        <f t="shared" si="8"/>
        <v>1511046.4</v>
      </c>
      <c r="F119" s="35"/>
      <c r="G119" s="17">
        <v>1683476.4</v>
      </c>
      <c r="H119" s="17">
        <v>0</v>
      </c>
      <c r="I119" s="38">
        <f t="shared" si="9"/>
        <v>1683476.4</v>
      </c>
      <c r="K119" s="17">
        <v>72131.88</v>
      </c>
      <c r="L119" s="17">
        <v>100298.12</v>
      </c>
      <c r="M119" s="38">
        <v>172430</v>
      </c>
      <c r="O119" s="17">
        <v>1731596.4</v>
      </c>
      <c r="P119" s="17">
        <v>0</v>
      </c>
      <c r="Q119" s="38">
        <f t="shared" si="10"/>
        <v>1731596.4</v>
      </c>
      <c r="R119" s="24"/>
      <c r="S119" s="17">
        <f t="shared" si="11"/>
        <v>72131.88</v>
      </c>
      <c r="T119" s="17">
        <f t="shared" si="6"/>
        <v>148418.12</v>
      </c>
      <c r="U119" s="38">
        <f t="shared" si="7"/>
        <v>220550</v>
      </c>
      <c r="V119" s="24"/>
    </row>
    <row r="120" spans="1:22" ht="13" x14ac:dyDescent="0.3">
      <c r="A120" s="15">
        <v>2054</v>
      </c>
      <c r="B120" s="16" t="s">
        <v>116</v>
      </c>
      <c r="C120" s="29">
        <v>1247894.8564274146</v>
      </c>
      <c r="D120" s="29">
        <v>0</v>
      </c>
      <c r="E120" s="38">
        <f t="shared" si="8"/>
        <v>1247894.8564274146</v>
      </c>
      <c r="F120" s="35"/>
      <c r="G120" s="17">
        <v>1332666.2837657605</v>
      </c>
      <c r="H120" s="17">
        <v>0</v>
      </c>
      <c r="I120" s="38">
        <f t="shared" si="9"/>
        <v>1332666.2837657605</v>
      </c>
      <c r="K120" s="17">
        <v>55942.680000000008</v>
      </c>
      <c r="L120" s="17">
        <v>28828.7473383459</v>
      </c>
      <c r="M120" s="38">
        <v>84771.427338345908</v>
      </c>
      <c r="O120" s="17">
        <v>1393917.7423944476</v>
      </c>
      <c r="P120" s="17">
        <v>0</v>
      </c>
      <c r="Q120" s="38">
        <f t="shared" si="10"/>
        <v>1393917.7423944476</v>
      </c>
      <c r="R120" s="24"/>
      <c r="S120" s="17">
        <f t="shared" si="11"/>
        <v>55942.680000000008</v>
      </c>
      <c r="T120" s="17">
        <f t="shared" si="6"/>
        <v>90080.205967032976</v>
      </c>
      <c r="U120" s="38">
        <f t="shared" si="7"/>
        <v>146022.88596703298</v>
      </c>
      <c r="V120" s="24"/>
    </row>
    <row r="121" spans="1:22" ht="13" x14ac:dyDescent="0.3">
      <c r="A121" s="15">
        <v>2036</v>
      </c>
      <c r="B121" s="16" t="s">
        <v>117</v>
      </c>
      <c r="C121" s="29">
        <v>589962.65274173464</v>
      </c>
      <c r="D121" s="29">
        <v>0</v>
      </c>
      <c r="E121" s="38">
        <f t="shared" si="8"/>
        <v>589962.65274173464</v>
      </c>
      <c r="F121" s="35"/>
      <c r="G121" s="17">
        <v>623544.32876578392</v>
      </c>
      <c r="H121" s="17">
        <v>3360.5409913950134</v>
      </c>
      <c r="I121" s="38">
        <f t="shared" si="9"/>
        <v>626904.86975717894</v>
      </c>
      <c r="K121" s="17">
        <v>24643.560000000005</v>
      </c>
      <c r="L121" s="17">
        <v>12298.657015444296</v>
      </c>
      <c r="M121" s="38">
        <v>36942.217015444301</v>
      </c>
      <c r="O121" s="17">
        <v>633091.92405287107</v>
      </c>
      <c r="P121" s="17">
        <v>0</v>
      </c>
      <c r="Q121" s="38">
        <f t="shared" si="10"/>
        <v>633091.92405287107</v>
      </c>
      <c r="R121" s="24"/>
      <c r="S121" s="17">
        <f t="shared" si="11"/>
        <v>24643.560000000005</v>
      </c>
      <c r="T121" s="17">
        <f t="shared" si="6"/>
        <v>18485.711311136423</v>
      </c>
      <c r="U121" s="38">
        <f t="shared" si="7"/>
        <v>43129.271311136428</v>
      </c>
      <c r="V121" s="24"/>
    </row>
    <row r="122" spans="1:22" ht="13" x14ac:dyDescent="0.3">
      <c r="A122" s="15">
        <v>2005</v>
      </c>
      <c r="B122" s="16" t="s">
        <v>118</v>
      </c>
      <c r="C122" s="29">
        <v>1245192.9443997315</v>
      </c>
      <c r="D122" s="29">
        <v>0</v>
      </c>
      <c r="E122" s="38">
        <f t="shared" si="8"/>
        <v>1245192.9443997315</v>
      </c>
      <c r="F122" s="35"/>
      <c r="G122" s="17">
        <v>1351778.5</v>
      </c>
      <c r="H122" s="17">
        <v>0</v>
      </c>
      <c r="I122" s="38">
        <f t="shared" si="9"/>
        <v>1351778.5</v>
      </c>
      <c r="K122" s="17">
        <v>56634.708055309922</v>
      </c>
      <c r="L122" s="17">
        <v>49950.847544958611</v>
      </c>
      <c r="M122" s="38">
        <v>106585.55560026853</v>
      </c>
      <c r="O122" s="17">
        <v>1384798.5</v>
      </c>
      <c r="P122" s="17">
        <v>0</v>
      </c>
      <c r="Q122" s="38">
        <f t="shared" si="10"/>
        <v>1384798.5</v>
      </c>
      <c r="R122" s="24"/>
      <c r="S122" s="17">
        <f t="shared" si="11"/>
        <v>56634.708055309922</v>
      </c>
      <c r="T122" s="17">
        <f t="shared" si="6"/>
        <v>82970.847544958611</v>
      </c>
      <c r="U122" s="38">
        <f t="shared" si="7"/>
        <v>139605.55560026853</v>
      </c>
      <c r="V122" s="24"/>
    </row>
    <row r="123" spans="1:22" ht="13" x14ac:dyDescent="0.3">
      <c r="A123" s="15">
        <v>2481</v>
      </c>
      <c r="B123" s="16" t="s">
        <v>119</v>
      </c>
      <c r="C123" s="29">
        <v>826560.83841958828</v>
      </c>
      <c r="D123" s="29">
        <v>0</v>
      </c>
      <c r="E123" s="38">
        <f t="shared" si="8"/>
        <v>826560.83841958828</v>
      </c>
      <c r="F123" s="35"/>
      <c r="G123" s="17">
        <v>877398.76697873103</v>
      </c>
      <c r="H123" s="17">
        <v>0</v>
      </c>
      <c r="I123" s="38">
        <f t="shared" si="9"/>
        <v>877398.76697873103</v>
      </c>
      <c r="K123" s="17">
        <v>33067.361800035796</v>
      </c>
      <c r="L123" s="17">
        <v>17770.56675910695</v>
      </c>
      <c r="M123" s="38">
        <v>50837.928559142747</v>
      </c>
      <c r="O123" s="17">
        <v>899754.70271546301</v>
      </c>
      <c r="P123" s="17">
        <v>0</v>
      </c>
      <c r="Q123" s="38">
        <f t="shared" si="10"/>
        <v>899754.70271546301</v>
      </c>
      <c r="R123" s="24"/>
      <c r="S123" s="17">
        <f t="shared" si="11"/>
        <v>33067.361800035796</v>
      </c>
      <c r="T123" s="17">
        <f t="shared" si="6"/>
        <v>40126.502495838926</v>
      </c>
      <c r="U123" s="38">
        <f t="shared" si="7"/>
        <v>73193.864295874722</v>
      </c>
      <c r="V123" s="24"/>
    </row>
    <row r="124" spans="1:22" ht="13" x14ac:dyDescent="0.3">
      <c r="A124" s="15">
        <v>2023</v>
      </c>
      <c r="B124" s="16" t="s">
        <v>120</v>
      </c>
      <c r="C124" s="29">
        <v>1078369.679330356</v>
      </c>
      <c r="D124" s="29">
        <v>0</v>
      </c>
      <c r="E124" s="38">
        <f t="shared" si="8"/>
        <v>1078369.679330356</v>
      </c>
      <c r="F124" s="35"/>
      <c r="G124" s="17">
        <v>1154348.8817784535</v>
      </c>
      <c r="H124" s="17">
        <v>0</v>
      </c>
      <c r="I124" s="38">
        <f t="shared" si="9"/>
        <v>1154348.8817784535</v>
      </c>
      <c r="K124" s="17">
        <v>44028.918197837716</v>
      </c>
      <c r="L124" s="17">
        <v>31950.284250259807</v>
      </c>
      <c r="M124" s="38">
        <v>75979.202448097523</v>
      </c>
      <c r="O124" s="17">
        <v>1213817.4971339791</v>
      </c>
      <c r="P124" s="17">
        <v>0</v>
      </c>
      <c r="Q124" s="38">
        <f t="shared" si="10"/>
        <v>1213817.4971339791</v>
      </c>
      <c r="R124" s="24"/>
      <c r="S124" s="17">
        <f t="shared" si="11"/>
        <v>44028.918197837716</v>
      </c>
      <c r="T124" s="17">
        <f t="shared" si="6"/>
        <v>91418.899605785438</v>
      </c>
      <c r="U124" s="38">
        <f t="shared" si="7"/>
        <v>135447.81780362315</v>
      </c>
      <c r="V124" s="24"/>
    </row>
    <row r="125" spans="1:22" ht="13" x14ac:dyDescent="0.3">
      <c r="A125" s="15">
        <v>3833</v>
      </c>
      <c r="B125" s="16" t="s">
        <v>121</v>
      </c>
      <c r="C125" s="29">
        <v>2375416.5999999996</v>
      </c>
      <c r="D125" s="29">
        <v>0</v>
      </c>
      <c r="E125" s="38">
        <f t="shared" si="8"/>
        <v>2375416.5999999996</v>
      </c>
      <c r="F125" s="35"/>
      <c r="G125" s="17">
        <v>2646316.6</v>
      </c>
      <c r="H125" s="17">
        <v>0</v>
      </c>
      <c r="I125" s="38">
        <f t="shared" si="9"/>
        <v>2646316.6</v>
      </c>
      <c r="K125" s="17">
        <v>113324.40000000001</v>
      </c>
      <c r="L125" s="17">
        <v>157575.60000000044</v>
      </c>
      <c r="M125" s="38">
        <v>270900.00000000047</v>
      </c>
      <c r="O125" s="17">
        <v>2721916.6</v>
      </c>
      <c r="P125" s="17">
        <v>0</v>
      </c>
      <c r="Q125" s="38">
        <f t="shared" si="10"/>
        <v>2721916.6</v>
      </c>
      <c r="R125" s="24"/>
      <c r="S125" s="17">
        <f t="shared" si="11"/>
        <v>113324.40000000001</v>
      </c>
      <c r="T125" s="17">
        <f t="shared" si="6"/>
        <v>233175.60000000044</v>
      </c>
      <c r="U125" s="38">
        <f t="shared" si="7"/>
        <v>346500.00000000047</v>
      </c>
      <c r="V125" s="24"/>
    </row>
    <row r="126" spans="1:22" ht="13" x14ac:dyDescent="0.3">
      <c r="A126" s="15">
        <v>2380</v>
      </c>
      <c r="B126" s="16" t="s">
        <v>122</v>
      </c>
      <c r="C126" s="29">
        <v>573966.13881355932</v>
      </c>
      <c r="D126" s="29">
        <v>0</v>
      </c>
      <c r="E126" s="38">
        <f t="shared" si="8"/>
        <v>573966.13881355932</v>
      </c>
      <c r="F126" s="35"/>
      <c r="G126" s="17">
        <v>607899.56999626372</v>
      </c>
      <c r="H126" s="17">
        <v>3586.8109992806567</v>
      </c>
      <c r="I126" s="38">
        <f t="shared" si="9"/>
        <v>611486.38099554437</v>
      </c>
      <c r="K126" s="17">
        <v>24103.920000000002</v>
      </c>
      <c r="L126" s="17">
        <v>13416.322181985055</v>
      </c>
      <c r="M126" s="38">
        <v>37520.242181985057</v>
      </c>
      <c r="O126" s="17">
        <v>620274.66609378555</v>
      </c>
      <c r="P126" s="17">
        <v>0</v>
      </c>
      <c r="Q126" s="38">
        <f t="shared" si="10"/>
        <v>620274.66609378555</v>
      </c>
      <c r="R126" s="24"/>
      <c r="S126" s="17">
        <f t="shared" si="11"/>
        <v>24103.920000000002</v>
      </c>
      <c r="T126" s="17">
        <f t="shared" si="6"/>
        <v>22204.607280226232</v>
      </c>
      <c r="U126" s="38">
        <f t="shared" si="7"/>
        <v>46308.527280226233</v>
      </c>
      <c r="V126" s="24"/>
    </row>
    <row r="127" spans="1:22" ht="13" x14ac:dyDescent="0.3">
      <c r="A127" s="15">
        <v>2045</v>
      </c>
      <c r="B127" s="16" t="s">
        <v>123</v>
      </c>
      <c r="C127" s="29">
        <v>1107188.1865817979</v>
      </c>
      <c r="D127" s="29">
        <v>0</v>
      </c>
      <c r="E127" s="38">
        <f t="shared" si="8"/>
        <v>1107188.1865817979</v>
      </c>
      <c r="F127" s="35"/>
      <c r="G127" s="17">
        <v>1157938</v>
      </c>
      <c r="H127" s="17">
        <v>0</v>
      </c>
      <c r="I127" s="38">
        <f t="shared" si="9"/>
        <v>1157938</v>
      </c>
      <c r="K127" s="17">
        <v>38134.560000000005</v>
      </c>
      <c r="L127" s="17">
        <v>12615.253418202097</v>
      </c>
      <c r="M127" s="38">
        <v>50749.813418202102</v>
      </c>
      <c r="O127" s="17">
        <v>1179198</v>
      </c>
      <c r="P127" s="17">
        <v>0</v>
      </c>
      <c r="Q127" s="38">
        <f t="shared" si="10"/>
        <v>1179198</v>
      </c>
      <c r="R127" s="24"/>
      <c r="S127" s="17">
        <f t="shared" si="11"/>
        <v>38134.560000000005</v>
      </c>
      <c r="T127" s="17">
        <f t="shared" si="6"/>
        <v>33875.253418202097</v>
      </c>
      <c r="U127" s="38">
        <f t="shared" si="7"/>
        <v>72009.813418202102</v>
      </c>
      <c r="V127" s="24"/>
    </row>
    <row r="128" spans="1:22" ht="13" x14ac:dyDescent="0.3">
      <c r="A128" s="15">
        <v>2598</v>
      </c>
      <c r="B128" s="16" t="s">
        <v>124</v>
      </c>
      <c r="C128" s="29">
        <v>1644514.9000000001</v>
      </c>
      <c r="D128" s="29">
        <v>0</v>
      </c>
      <c r="E128" s="38">
        <f t="shared" si="8"/>
        <v>1644514.9000000001</v>
      </c>
      <c r="F128" s="35"/>
      <c r="G128" s="17">
        <v>1831994.9000000001</v>
      </c>
      <c r="H128" s="17">
        <v>0</v>
      </c>
      <c r="I128" s="38">
        <f t="shared" si="9"/>
        <v>1831994.9000000001</v>
      </c>
      <c r="K128" s="17">
        <v>79471.283884063916</v>
      </c>
      <c r="L128" s="17">
        <v>108008.71611593608</v>
      </c>
      <c r="M128" s="38">
        <v>187480</v>
      </c>
      <c r="O128" s="17">
        <v>1880014.9</v>
      </c>
      <c r="P128" s="17">
        <v>0</v>
      </c>
      <c r="Q128" s="38">
        <f t="shared" si="10"/>
        <v>1880014.9</v>
      </c>
      <c r="R128" s="24"/>
      <c r="S128" s="17">
        <f t="shared" si="11"/>
        <v>79471.283884063916</v>
      </c>
      <c r="T128" s="17">
        <f t="shared" si="6"/>
        <v>156028.71611593585</v>
      </c>
      <c r="U128" s="38">
        <f t="shared" si="7"/>
        <v>235499.99999999977</v>
      </c>
      <c r="V128" s="24"/>
    </row>
    <row r="129" spans="1:22" ht="13" x14ac:dyDescent="0.3">
      <c r="A129" s="15">
        <v>2769</v>
      </c>
      <c r="B129" s="16" t="s">
        <v>125</v>
      </c>
      <c r="C129" s="29">
        <v>1038238.8620196648</v>
      </c>
      <c r="D129" s="29">
        <v>0</v>
      </c>
      <c r="E129" s="38">
        <f t="shared" si="8"/>
        <v>1038238.8620196648</v>
      </c>
      <c r="F129" s="35"/>
      <c r="G129" s="17">
        <v>1106055.2802905028</v>
      </c>
      <c r="H129" s="17">
        <v>0</v>
      </c>
      <c r="I129" s="38">
        <f t="shared" si="9"/>
        <v>1106055.2802905028</v>
      </c>
      <c r="K129" s="17">
        <v>45329.760000000002</v>
      </c>
      <c r="L129" s="17">
        <v>22486.658270837979</v>
      </c>
      <c r="M129" s="38">
        <v>67816.418270837981</v>
      </c>
      <c r="O129" s="17">
        <v>1144952.306234637</v>
      </c>
      <c r="P129" s="17">
        <v>0</v>
      </c>
      <c r="Q129" s="38">
        <f t="shared" si="10"/>
        <v>1144952.306234637</v>
      </c>
      <c r="R129" s="24"/>
      <c r="S129" s="17">
        <f t="shared" si="11"/>
        <v>45329.760000000002</v>
      </c>
      <c r="T129" s="17">
        <f t="shared" si="6"/>
        <v>61383.6842149722</v>
      </c>
      <c r="U129" s="38">
        <f t="shared" si="7"/>
        <v>106713.4442149722</v>
      </c>
      <c r="V129" s="24"/>
    </row>
    <row r="130" spans="1:22" ht="13" x14ac:dyDescent="0.3">
      <c r="A130" s="15">
        <v>2759</v>
      </c>
      <c r="B130" s="16" t="s">
        <v>126</v>
      </c>
      <c r="C130" s="29">
        <v>1323269.6034954409</v>
      </c>
      <c r="D130" s="29">
        <v>0</v>
      </c>
      <c r="E130" s="38">
        <f t="shared" si="8"/>
        <v>1323269.6034954409</v>
      </c>
      <c r="F130" s="35"/>
      <c r="G130" s="17">
        <v>1443642</v>
      </c>
      <c r="H130" s="17">
        <v>0</v>
      </c>
      <c r="I130" s="38">
        <f t="shared" si="9"/>
        <v>1443642</v>
      </c>
      <c r="K130" s="17">
        <v>60979.320000000007</v>
      </c>
      <c r="L130" s="17">
        <v>59393.076504559082</v>
      </c>
      <c r="M130" s="38">
        <v>120372.39650455909</v>
      </c>
      <c r="O130" s="17">
        <v>1484322</v>
      </c>
      <c r="P130" s="17">
        <v>0</v>
      </c>
      <c r="Q130" s="38">
        <f t="shared" si="10"/>
        <v>1484322</v>
      </c>
      <c r="R130" s="24"/>
      <c r="S130" s="17">
        <f t="shared" si="11"/>
        <v>60979.320000000007</v>
      </c>
      <c r="T130" s="17">
        <f t="shared" si="6"/>
        <v>100073.07650455908</v>
      </c>
      <c r="U130" s="38">
        <f t="shared" si="7"/>
        <v>161052.39650455909</v>
      </c>
      <c r="V130" s="24"/>
    </row>
    <row r="131" spans="1:22" ht="13" x14ac:dyDescent="0.3">
      <c r="A131" s="15">
        <v>3710</v>
      </c>
      <c r="B131" s="16" t="s">
        <v>127</v>
      </c>
      <c r="C131" s="29">
        <v>819765.628651237</v>
      </c>
      <c r="D131" s="29">
        <v>0</v>
      </c>
      <c r="E131" s="38">
        <f t="shared" si="8"/>
        <v>819765.628651237</v>
      </c>
      <c r="F131" s="35"/>
      <c r="G131" s="17">
        <v>889364.5</v>
      </c>
      <c r="H131" s="17">
        <v>0</v>
      </c>
      <c r="I131" s="38">
        <f t="shared" si="9"/>
        <v>889364.5</v>
      </c>
      <c r="K131" s="17">
        <v>38134.560000000005</v>
      </c>
      <c r="L131" s="17">
        <v>31464.311348762996</v>
      </c>
      <c r="M131" s="38">
        <v>69598.871348763001</v>
      </c>
      <c r="O131" s="17">
        <v>914804.5</v>
      </c>
      <c r="P131" s="17">
        <v>0</v>
      </c>
      <c r="Q131" s="38">
        <f t="shared" si="10"/>
        <v>914804.5</v>
      </c>
      <c r="R131" s="24"/>
      <c r="S131" s="17">
        <f t="shared" si="11"/>
        <v>38134.560000000005</v>
      </c>
      <c r="T131" s="17">
        <f t="shared" si="6"/>
        <v>56904.311348762996</v>
      </c>
      <c r="U131" s="38">
        <f t="shared" si="7"/>
        <v>95038.871348763001</v>
      </c>
      <c r="V131" s="24"/>
    </row>
    <row r="132" spans="1:22" ht="13" x14ac:dyDescent="0.3">
      <c r="A132" s="15">
        <v>2097</v>
      </c>
      <c r="B132" s="16" t="s">
        <v>128</v>
      </c>
      <c r="C132" s="29">
        <v>1353013.3697366107</v>
      </c>
      <c r="D132" s="29">
        <v>0</v>
      </c>
      <c r="E132" s="38">
        <f t="shared" si="8"/>
        <v>1353013.3697366107</v>
      </c>
      <c r="F132" s="35"/>
      <c r="G132" s="17">
        <v>1445864.1319796608</v>
      </c>
      <c r="H132" s="17">
        <v>0</v>
      </c>
      <c r="I132" s="38">
        <f t="shared" si="9"/>
        <v>1445864.1319796608</v>
      </c>
      <c r="K132" s="17">
        <v>59105.57</v>
      </c>
      <c r="L132" s="17">
        <v>33745.192243050151</v>
      </c>
      <c r="M132" s="38">
        <v>92850.762243050151</v>
      </c>
      <c r="O132" s="17">
        <v>1513334.0363813553</v>
      </c>
      <c r="P132" s="17">
        <v>0</v>
      </c>
      <c r="Q132" s="38">
        <f t="shared" si="10"/>
        <v>1513334.0363813553</v>
      </c>
      <c r="R132" s="24"/>
      <c r="S132" s="17">
        <f t="shared" si="11"/>
        <v>59105.57</v>
      </c>
      <c r="T132" s="17">
        <f t="shared" si="6"/>
        <v>101215.09664474457</v>
      </c>
      <c r="U132" s="38">
        <f t="shared" si="7"/>
        <v>160320.66664474458</v>
      </c>
      <c r="V132" s="24"/>
    </row>
    <row r="133" spans="1:22" ht="13" x14ac:dyDescent="0.3">
      <c r="A133" s="15">
        <v>5258</v>
      </c>
      <c r="B133" s="16" t="s">
        <v>129</v>
      </c>
      <c r="C133" s="29">
        <v>1612194.6</v>
      </c>
      <c r="D133" s="29">
        <v>0</v>
      </c>
      <c r="E133" s="38">
        <f t="shared" si="8"/>
        <v>1612194.6</v>
      </c>
      <c r="F133" s="35"/>
      <c r="G133" s="17">
        <v>1795804.6</v>
      </c>
      <c r="H133" s="17">
        <v>0</v>
      </c>
      <c r="I133" s="38">
        <f t="shared" si="9"/>
        <v>1795804.6</v>
      </c>
      <c r="K133" s="17">
        <v>76808.760000000009</v>
      </c>
      <c r="L133" s="17">
        <v>106801.23999999999</v>
      </c>
      <c r="M133" s="38">
        <v>183610</v>
      </c>
      <c r="O133" s="17">
        <v>1847044.6</v>
      </c>
      <c r="P133" s="17">
        <v>0</v>
      </c>
      <c r="Q133" s="38">
        <f t="shared" si="10"/>
        <v>1847044.6</v>
      </c>
      <c r="R133" s="24"/>
      <c r="S133" s="17">
        <f t="shared" si="11"/>
        <v>76808.760000000009</v>
      </c>
      <c r="T133" s="17">
        <f t="shared" si="6"/>
        <v>158041.24</v>
      </c>
      <c r="U133" s="38">
        <f t="shared" si="7"/>
        <v>234850</v>
      </c>
      <c r="V133" s="24"/>
    </row>
    <row r="134" spans="1:22" ht="13" x14ac:dyDescent="0.3">
      <c r="A134" s="15">
        <v>3570</v>
      </c>
      <c r="B134" s="16" t="s">
        <v>130</v>
      </c>
      <c r="C134" s="29">
        <v>663113.41586466169</v>
      </c>
      <c r="D134" s="29">
        <v>0</v>
      </c>
      <c r="E134" s="38">
        <f t="shared" si="8"/>
        <v>663113.41586466169</v>
      </c>
      <c r="F134" s="35"/>
      <c r="G134" s="17">
        <v>686400.07644110289</v>
      </c>
      <c r="H134" s="17">
        <v>7580.418102882104</v>
      </c>
      <c r="I134" s="38">
        <f t="shared" si="9"/>
        <v>693980.494543985</v>
      </c>
      <c r="K134" s="17">
        <v>28780.800000000003</v>
      </c>
      <c r="L134" s="17">
        <v>2086.2786793233099</v>
      </c>
      <c r="M134" s="38">
        <v>30867.078679323313</v>
      </c>
      <c r="O134" s="17">
        <v>696564.55338345864</v>
      </c>
      <c r="P134" s="17">
        <v>226.88263324624859</v>
      </c>
      <c r="Q134" s="38">
        <f t="shared" si="10"/>
        <v>696791.43601670489</v>
      </c>
      <c r="R134" s="24"/>
      <c r="S134" s="17">
        <f t="shared" si="11"/>
        <v>28780.800000000003</v>
      </c>
      <c r="T134" s="17">
        <f t="shared" ref="T134:T197" si="12">Q134-E134-K134</f>
        <v>4897.2201520431991</v>
      </c>
      <c r="U134" s="38">
        <f t="shared" ref="U134:U197" si="13">Q134-E134</f>
        <v>33678.020152043202</v>
      </c>
      <c r="V134" s="24"/>
    </row>
    <row r="135" spans="1:22" ht="13" x14ac:dyDescent="0.3">
      <c r="A135" s="15">
        <v>2450</v>
      </c>
      <c r="B135" s="16" t="s">
        <v>131</v>
      </c>
      <c r="C135" s="29">
        <v>892818.84156249999</v>
      </c>
      <c r="D135" s="29">
        <v>0</v>
      </c>
      <c r="E135" s="38">
        <f t="shared" ref="E135:E198" si="14">C135+D135</f>
        <v>892818.84156249999</v>
      </c>
      <c r="F135" s="35"/>
      <c r="G135" s="17">
        <v>964927.25</v>
      </c>
      <c r="H135" s="17">
        <v>0</v>
      </c>
      <c r="I135" s="38">
        <f t="shared" ref="I135:I198" si="15">G135+H135</f>
        <v>964927.25</v>
      </c>
      <c r="K135" s="17">
        <v>40473</v>
      </c>
      <c r="L135" s="17">
        <v>31635.408437500009</v>
      </c>
      <c r="M135" s="38">
        <v>72108.408437500009</v>
      </c>
      <c r="O135" s="17">
        <v>991927.25</v>
      </c>
      <c r="P135" s="17">
        <v>0</v>
      </c>
      <c r="Q135" s="38">
        <f t="shared" ref="Q135:Q198" si="16">O135+P135</f>
        <v>991927.25</v>
      </c>
      <c r="R135" s="24"/>
      <c r="S135" s="17">
        <f t="shared" ref="S135:S198" si="17">K135</f>
        <v>40473</v>
      </c>
      <c r="T135" s="17">
        <f t="shared" si="12"/>
        <v>58635.408437500009</v>
      </c>
      <c r="U135" s="38">
        <f t="shared" si="13"/>
        <v>99108.408437500009</v>
      </c>
      <c r="V135" s="24"/>
    </row>
    <row r="136" spans="1:22" ht="13" x14ac:dyDescent="0.3">
      <c r="A136" s="15">
        <v>2730</v>
      </c>
      <c r="B136" s="16" t="s">
        <v>132</v>
      </c>
      <c r="C136" s="29">
        <v>469617.63199999998</v>
      </c>
      <c r="D136" s="29">
        <v>0</v>
      </c>
      <c r="E136" s="38">
        <f t="shared" si="14"/>
        <v>469617.63199999998</v>
      </c>
      <c r="F136" s="35"/>
      <c r="G136" s="17">
        <v>494359.86773096712</v>
      </c>
      <c r="H136" s="17">
        <v>0</v>
      </c>
      <c r="I136" s="38">
        <f t="shared" si="15"/>
        <v>494359.86773096712</v>
      </c>
      <c r="K136" s="17">
        <v>17628.240000000002</v>
      </c>
      <c r="L136" s="17">
        <v>7113.9957309671336</v>
      </c>
      <c r="M136" s="38">
        <v>24742.235730967135</v>
      </c>
      <c r="O136" s="17">
        <v>512302.67528614937</v>
      </c>
      <c r="P136" s="17">
        <v>0</v>
      </c>
      <c r="Q136" s="38">
        <f t="shared" si="16"/>
        <v>512302.67528614937</v>
      </c>
      <c r="R136" s="24"/>
      <c r="S136" s="17">
        <f t="shared" si="17"/>
        <v>17628.240000000002</v>
      </c>
      <c r="T136" s="17">
        <f t="shared" si="12"/>
        <v>25056.803286149388</v>
      </c>
      <c r="U136" s="38">
        <f t="shared" si="13"/>
        <v>42685.04328614939</v>
      </c>
      <c r="V136" s="24"/>
    </row>
    <row r="137" spans="1:22" ht="13" x14ac:dyDescent="0.3">
      <c r="A137" s="15">
        <v>3025</v>
      </c>
      <c r="B137" s="16" t="s">
        <v>133</v>
      </c>
      <c r="C137" s="29">
        <v>395317.27</v>
      </c>
      <c r="D137" s="29">
        <v>0</v>
      </c>
      <c r="E137" s="38">
        <f t="shared" si="14"/>
        <v>395317.27</v>
      </c>
      <c r="F137" s="35"/>
      <c r="G137" s="17">
        <v>411432.26203855494</v>
      </c>
      <c r="H137" s="17">
        <v>0</v>
      </c>
      <c r="I137" s="38">
        <f t="shared" si="15"/>
        <v>411432.26203855494</v>
      </c>
      <c r="K137" s="17">
        <v>13311.12</v>
      </c>
      <c r="L137" s="17">
        <v>2803.8720385549186</v>
      </c>
      <c r="M137" s="38">
        <v>16114.992038554919</v>
      </c>
      <c r="O137" s="17">
        <v>420733.04432301153</v>
      </c>
      <c r="P137" s="17">
        <v>0</v>
      </c>
      <c r="Q137" s="38">
        <f t="shared" si="16"/>
        <v>420733.04432301153</v>
      </c>
      <c r="R137" s="24"/>
      <c r="S137" s="17">
        <f t="shared" si="17"/>
        <v>13311.12</v>
      </c>
      <c r="T137" s="17">
        <f t="shared" si="12"/>
        <v>12104.654323011515</v>
      </c>
      <c r="U137" s="38">
        <f t="shared" si="13"/>
        <v>25415.774323011516</v>
      </c>
      <c r="V137" s="24"/>
    </row>
    <row r="138" spans="1:22" ht="13" x14ac:dyDescent="0.3">
      <c r="A138" s="15">
        <v>5204</v>
      </c>
      <c r="B138" s="16" t="s">
        <v>134</v>
      </c>
      <c r="C138" s="29">
        <v>1606748.31</v>
      </c>
      <c r="D138" s="29">
        <v>0</v>
      </c>
      <c r="E138" s="38">
        <f t="shared" si="14"/>
        <v>1606748.31</v>
      </c>
      <c r="F138" s="35"/>
      <c r="G138" s="17">
        <v>1790358.31</v>
      </c>
      <c r="H138" s="17">
        <v>0</v>
      </c>
      <c r="I138" s="38">
        <f t="shared" si="15"/>
        <v>1790358.31</v>
      </c>
      <c r="K138" s="17">
        <v>76808.760000000009</v>
      </c>
      <c r="L138" s="17">
        <v>106801.23999999999</v>
      </c>
      <c r="M138" s="38">
        <v>183610</v>
      </c>
      <c r="O138" s="17">
        <v>1841598.31</v>
      </c>
      <c r="P138" s="17">
        <v>0</v>
      </c>
      <c r="Q138" s="38">
        <f t="shared" si="16"/>
        <v>1841598.31</v>
      </c>
      <c r="R138" s="24"/>
      <c r="S138" s="17">
        <f t="shared" si="17"/>
        <v>76808.760000000009</v>
      </c>
      <c r="T138" s="17">
        <f t="shared" si="12"/>
        <v>158041.24</v>
      </c>
      <c r="U138" s="38">
        <f t="shared" si="13"/>
        <v>234850</v>
      </c>
      <c r="V138" s="24"/>
    </row>
    <row r="139" spans="1:22" ht="13" x14ac:dyDescent="0.3">
      <c r="A139" s="15">
        <v>2130</v>
      </c>
      <c r="B139" s="16" t="s">
        <v>135</v>
      </c>
      <c r="C139" s="29">
        <v>1557725.8</v>
      </c>
      <c r="D139" s="29">
        <v>0</v>
      </c>
      <c r="E139" s="38">
        <f t="shared" si="14"/>
        <v>1557725.8</v>
      </c>
      <c r="F139" s="35"/>
      <c r="G139" s="17">
        <v>1735745.8</v>
      </c>
      <c r="H139" s="17">
        <v>0</v>
      </c>
      <c r="I139" s="38">
        <f t="shared" si="15"/>
        <v>1735745.8</v>
      </c>
      <c r="K139" s="17">
        <v>74290.44</v>
      </c>
      <c r="L139" s="17">
        <v>103729.56</v>
      </c>
      <c r="M139" s="38">
        <v>178020</v>
      </c>
      <c r="O139" s="17">
        <v>1781125.8</v>
      </c>
      <c r="P139" s="17">
        <v>0</v>
      </c>
      <c r="Q139" s="38">
        <f t="shared" si="16"/>
        <v>1781125.8</v>
      </c>
      <c r="R139" s="24"/>
      <c r="S139" s="17">
        <f t="shared" si="17"/>
        <v>74290.44</v>
      </c>
      <c r="T139" s="17">
        <f t="shared" si="12"/>
        <v>149109.56</v>
      </c>
      <c r="U139" s="38">
        <f t="shared" si="13"/>
        <v>223400</v>
      </c>
      <c r="V139" s="24"/>
    </row>
    <row r="140" spans="1:22" ht="13" x14ac:dyDescent="0.3">
      <c r="A140" s="15">
        <v>3217</v>
      </c>
      <c r="B140" s="16" t="s">
        <v>136</v>
      </c>
      <c r="C140" s="29">
        <v>693329.18307180842</v>
      </c>
      <c r="D140" s="29">
        <v>0</v>
      </c>
      <c r="E140" s="38">
        <f t="shared" si="14"/>
        <v>693329.18307180842</v>
      </c>
      <c r="F140" s="35"/>
      <c r="G140" s="17">
        <v>721080.00898492907</v>
      </c>
      <c r="H140" s="17">
        <v>7093.5848522384185</v>
      </c>
      <c r="I140" s="38">
        <f t="shared" si="15"/>
        <v>728173.59383716749</v>
      </c>
      <c r="K140" s="17">
        <v>29680.2</v>
      </c>
      <c r="L140" s="17">
        <v>5164.210765359061</v>
      </c>
      <c r="M140" s="38">
        <v>34844.410765359062</v>
      </c>
      <c r="O140" s="17">
        <v>732360.34264184406</v>
      </c>
      <c r="P140" s="17">
        <v>0</v>
      </c>
      <c r="Q140" s="38">
        <f t="shared" si="16"/>
        <v>732360.34264184406</v>
      </c>
      <c r="R140" s="24"/>
      <c r="S140" s="17">
        <f t="shared" si="17"/>
        <v>29680.2</v>
      </c>
      <c r="T140" s="17">
        <f t="shared" si="12"/>
        <v>9350.9595700356404</v>
      </c>
      <c r="U140" s="38">
        <f t="shared" si="13"/>
        <v>39031.159570035641</v>
      </c>
      <c r="V140" s="24"/>
    </row>
    <row r="141" spans="1:22" ht="13" x14ac:dyDescent="0.3">
      <c r="A141" s="15">
        <v>5254</v>
      </c>
      <c r="B141" s="16" t="s">
        <v>137</v>
      </c>
      <c r="C141" s="29">
        <v>955631.95658227848</v>
      </c>
      <c r="D141" s="29">
        <v>0</v>
      </c>
      <c r="E141" s="38">
        <f t="shared" si="14"/>
        <v>955631.95658227848</v>
      </c>
      <c r="F141" s="35"/>
      <c r="G141" s="17">
        <v>1026082.5</v>
      </c>
      <c r="H141" s="17">
        <v>0</v>
      </c>
      <c r="I141" s="38">
        <f t="shared" si="15"/>
        <v>1026082.5</v>
      </c>
      <c r="K141" s="17">
        <v>43890.720000000001</v>
      </c>
      <c r="L141" s="17">
        <v>26559.82341772152</v>
      </c>
      <c r="M141" s="38">
        <v>70450.543417721521</v>
      </c>
      <c r="O141" s="17">
        <v>1055362.5</v>
      </c>
      <c r="P141" s="17">
        <v>0</v>
      </c>
      <c r="Q141" s="38">
        <f t="shared" si="16"/>
        <v>1055362.5</v>
      </c>
      <c r="R141" s="24"/>
      <c r="S141" s="17">
        <f t="shared" si="17"/>
        <v>43890.720000000001</v>
      </c>
      <c r="T141" s="17">
        <f t="shared" si="12"/>
        <v>55839.82341772152</v>
      </c>
      <c r="U141" s="38">
        <f t="shared" si="13"/>
        <v>99730.543417721521</v>
      </c>
      <c r="V141" s="24"/>
    </row>
    <row r="142" spans="1:22" ht="13" x14ac:dyDescent="0.3">
      <c r="A142" s="15">
        <v>2170</v>
      </c>
      <c r="B142" s="16" t="s">
        <v>138</v>
      </c>
      <c r="C142" s="29">
        <v>1247341.7765582318</v>
      </c>
      <c r="D142" s="29">
        <v>0</v>
      </c>
      <c r="E142" s="38">
        <f t="shared" si="14"/>
        <v>1247341.7765582318</v>
      </c>
      <c r="F142" s="35"/>
      <c r="G142" s="17">
        <v>1383541.2</v>
      </c>
      <c r="H142" s="17">
        <v>0</v>
      </c>
      <c r="I142" s="38">
        <f t="shared" si="15"/>
        <v>1383541.2</v>
      </c>
      <c r="K142" s="17">
        <v>59360.4</v>
      </c>
      <c r="L142" s="17">
        <v>76839.023441768164</v>
      </c>
      <c r="M142" s="38">
        <v>136199.42344176816</v>
      </c>
      <c r="O142" s="17">
        <v>1423141.2</v>
      </c>
      <c r="P142" s="17">
        <v>0</v>
      </c>
      <c r="Q142" s="38">
        <f t="shared" si="16"/>
        <v>1423141.2</v>
      </c>
      <c r="R142" s="24"/>
      <c r="S142" s="17">
        <f t="shared" si="17"/>
        <v>59360.4</v>
      </c>
      <c r="T142" s="17">
        <f t="shared" si="12"/>
        <v>116439.02344176816</v>
      </c>
      <c r="U142" s="38">
        <f t="shared" si="13"/>
        <v>175799.42344176816</v>
      </c>
      <c r="V142" s="24"/>
    </row>
    <row r="143" spans="1:22" ht="13" x14ac:dyDescent="0.3">
      <c r="A143" s="15">
        <v>2012</v>
      </c>
      <c r="B143" s="16" t="s">
        <v>139</v>
      </c>
      <c r="C143" s="29">
        <v>1391539.578424348</v>
      </c>
      <c r="D143" s="29">
        <v>0</v>
      </c>
      <c r="E143" s="38">
        <f t="shared" si="14"/>
        <v>1391539.578424348</v>
      </c>
      <c r="F143" s="35"/>
      <c r="G143" s="17">
        <v>1499775.7686666667</v>
      </c>
      <c r="H143" s="17">
        <v>0</v>
      </c>
      <c r="I143" s="38">
        <f t="shared" si="15"/>
        <v>1499775.7686666667</v>
      </c>
      <c r="K143" s="17">
        <v>63077.920000000013</v>
      </c>
      <c r="L143" s="17">
        <v>45158.270242318657</v>
      </c>
      <c r="M143" s="38">
        <v>108236.19024231867</v>
      </c>
      <c r="O143" s="17">
        <v>1512595.7686666667</v>
      </c>
      <c r="P143" s="17">
        <v>0</v>
      </c>
      <c r="Q143" s="38">
        <f t="shared" si="16"/>
        <v>1512595.7686666667</v>
      </c>
      <c r="R143" s="24"/>
      <c r="S143" s="17">
        <f t="shared" si="17"/>
        <v>63077.920000000013</v>
      </c>
      <c r="T143" s="17">
        <f t="shared" si="12"/>
        <v>57978.270242318657</v>
      </c>
      <c r="U143" s="38">
        <f t="shared" si="13"/>
        <v>121056.19024231867</v>
      </c>
      <c r="V143" s="24"/>
    </row>
    <row r="144" spans="1:22" ht="13" x14ac:dyDescent="0.3">
      <c r="A144" s="15">
        <v>2003</v>
      </c>
      <c r="B144" s="16" t="s">
        <v>140</v>
      </c>
      <c r="C144" s="29">
        <v>1617358.72</v>
      </c>
      <c r="D144" s="29">
        <v>0</v>
      </c>
      <c r="E144" s="38">
        <f t="shared" si="14"/>
        <v>1617358.72</v>
      </c>
      <c r="F144" s="35"/>
      <c r="G144" s="17">
        <v>1792991.3900000001</v>
      </c>
      <c r="H144" s="17">
        <v>0</v>
      </c>
      <c r="I144" s="38">
        <f t="shared" si="15"/>
        <v>1792991.3900000001</v>
      </c>
      <c r="K144" s="17">
        <v>75909.360000000015</v>
      </c>
      <c r="L144" s="17">
        <v>99723.310000000143</v>
      </c>
      <c r="M144" s="38">
        <v>175632.67000000016</v>
      </c>
      <c r="O144" s="17">
        <v>1843631.3900000001</v>
      </c>
      <c r="P144" s="17">
        <v>0</v>
      </c>
      <c r="Q144" s="38">
        <f t="shared" si="16"/>
        <v>1843631.3900000001</v>
      </c>
      <c r="R144" s="24"/>
      <c r="S144" s="17">
        <f t="shared" si="17"/>
        <v>75909.360000000015</v>
      </c>
      <c r="T144" s="17">
        <f t="shared" si="12"/>
        <v>150363.31000000014</v>
      </c>
      <c r="U144" s="38">
        <f t="shared" si="13"/>
        <v>226272.67000000016</v>
      </c>
      <c r="V144" s="24"/>
    </row>
    <row r="145" spans="1:22" ht="13" x14ac:dyDescent="0.3">
      <c r="A145" s="15">
        <v>3254</v>
      </c>
      <c r="B145" s="16" t="s">
        <v>141</v>
      </c>
      <c r="C145" s="29">
        <v>1728335.7360943938</v>
      </c>
      <c r="D145" s="29">
        <v>0</v>
      </c>
      <c r="E145" s="38">
        <f t="shared" si="14"/>
        <v>1728335.7360943938</v>
      </c>
      <c r="F145" s="35"/>
      <c r="G145" s="17">
        <v>1848140.9053393058</v>
      </c>
      <c r="H145" s="17">
        <v>0</v>
      </c>
      <c r="I145" s="38">
        <f t="shared" si="15"/>
        <v>1848140.9053393058</v>
      </c>
      <c r="K145" s="17">
        <v>76730.894784613454</v>
      </c>
      <c r="L145" s="17">
        <v>43074.274460298533</v>
      </c>
      <c r="M145" s="38">
        <v>119805.16924491199</v>
      </c>
      <c r="O145" s="17">
        <v>1924866.0307573795</v>
      </c>
      <c r="P145" s="17">
        <v>0</v>
      </c>
      <c r="Q145" s="38">
        <f t="shared" si="16"/>
        <v>1924866.0307573795</v>
      </c>
      <c r="R145" s="24"/>
      <c r="S145" s="17">
        <f t="shared" si="17"/>
        <v>76730.894784613454</v>
      </c>
      <c r="T145" s="17">
        <f t="shared" si="12"/>
        <v>119799.39987837226</v>
      </c>
      <c r="U145" s="38">
        <f t="shared" si="13"/>
        <v>196530.29466298572</v>
      </c>
      <c r="V145" s="24"/>
    </row>
    <row r="146" spans="1:22" ht="13" x14ac:dyDescent="0.3">
      <c r="A146" s="15">
        <v>2983</v>
      </c>
      <c r="B146" s="16" t="s">
        <v>142</v>
      </c>
      <c r="C146" s="29">
        <v>803909.07580186636</v>
      </c>
      <c r="D146" s="29">
        <v>0</v>
      </c>
      <c r="E146" s="38">
        <f t="shared" si="14"/>
        <v>803909.07580186636</v>
      </c>
      <c r="F146" s="35"/>
      <c r="G146" s="17">
        <v>859007.44456743624</v>
      </c>
      <c r="H146" s="17">
        <v>0</v>
      </c>
      <c r="I146" s="38">
        <f t="shared" si="15"/>
        <v>859007.44456743624</v>
      </c>
      <c r="K146" s="17">
        <v>34163.517439815987</v>
      </c>
      <c r="L146" s="17">
        <v>20934.851325753887</v>
      </c>
      <c r="M146" s="38">
        <v>55098.368765569874</v>
      </c>
      <c r="O146" s="17">
        <v>895566.22518522921</v>
      </c>
      <c r="P146" s="17">
        <v>0</v>
      </c>
      <c r="Q146" s="38">
        <f t="shared" si="16"/>
        <v>895566.22518522921</v>
      </c>
      <c r="R146" s="24"/>
      <c r="S146" s="17">
        <f t="shared" si="17"/>
        <v>34163.517439815987</v>
      </c>
      <c r="T146" s="17">
        <f t="shared" si="12"/>
        <v>57493.631943546861</v>
      </c>
      <c r="U146" s="38">
        <f t="shared" si="13"/>
        <v>91657.149383362848</v>
      </c>
      <c r="V146" s="24"/>
    </row>
    <row r="147" spans="1:22" ht="13" x14ac:dyDescent="0.3">
      <c r="A147" s="15">
        <v>2414</v>
      </c>
      <c r="B147" s="16" t="s">
        <v>143</v>
      </c>
      <c r="C147" s="29">
        <v>1188874.8395455149</v>
      </c>
      <c r="D147" s="29">
        <v>0</v>
      </c>
      <c r="E147" s="38">
        <f t="shared" si="14"/>
        <v>1188874.8395455149</v>
      </c>
      <c r="F147" s="35"/>
      <c r="G147" s="17">
        <v>1249921.6850512084</v>
      </c>
      <c r="H147" s="17">
        <v>0</v>
      </c>
      <c r="I147" s="38">
        <f t="shared" si="15"/>
        <v>1249921.6850512084</v>
      </c>
      <c r="K147" s="17">
        <v>36695.520000000004</v>
      </c>
      <c r="L147" s="17">
        <v>24351.325505693458</v>
      </c>
      <c r="M147" s="38">
        <v>61046.845505693462</v>
      </c>
      <c r="O147" s="17">
        <v>1292606.9941574065</v>
      </c>
      <c r="P147" s="17">
        <v>0</v>
      </c>
      <c r="Q147" s="38">
        <f t="shared" si="16"/>
        <v>1292606.9941574065</v>
      </c>
      <c r="R147" s="24"/>
      <c r="S147" s="17">
        <f t="shared" si="17"/>
        <v>36695.520000000004</v>
      </c>
      <c r="T147" s="17">
        <f t="shared" si="12"/>
        <v>67036.634611891597</v>
      </c>
      <c r="U147" s="38">
        <f t="shared" si="13"/>
        <v>103732.1546118916</v>
      </c>
      <c r="V147" s="24"/>
    </row>
    <row r="148" spans="1:22" ht="13" x14ac:dyDescent="0.3">
      <c r="A148" s="15">
        <v>2520</v>
      </c>
      <c r="B148" s="16" t="s">
        <v>144</v>
      </c>
      <c r="C148" s="29">
        <v>841170.01451640017</v>
      </c>
      <c r="D148" s="29">
        <v>0</v>
      </c>
      <c r="E148" s="38">
        <f t="shared" si="14"/>
        <v>841170.01451640017</v>
      </c>
      <c r="F148" s="35"/>
      <c r="G148" s="17">
        <v>898537.95</v>
      </c>
      <c r="H148" s="17">
        <v>0</v>
      </c>
      <c r="I148" s="38">
        <f t="shared" si="15"/>
        <v>898537.95</v>
      </c>
      <c r="K148" s="17">
        <v>38494.320000000007</v>
      </c>
      <c r="L148" s="17">
        <v>18873.615483599773</v>
      </c>
      <c r="M148" s="38">
        <v>57367.93548359978</v>
      </c>
      <c r="O148" s="17">
        <v>924217.95</v>
      </c>
      <c r="P148" s="17">
        <v>0</v>
      </c>
      <c r="Q148" s="38">
        <f t="shared" si="16"/>
        <v>924217.95</v>
      </c>
      <c r="R148" s="24"/>
      <c r="S148" s="17">
        <f t="shared" si="17"/>
        <v>38494.320000000007</v>
      </c>
      <c r="T148" s="17">
        <f t="shared" si="12"/>
        <v>44553.615483599773</v>
      </c>
      <c r="U148" s="38">
        <f t="shared" si="13"/>
        <v>83047.93548359978</v>
      </c>
      <c r="V148" s="24"/>
    </row>
    <row r="149" spans="1:22" ht="13" x14ac:dyDescent="0.3">
      <c r="A149" s="15">
        <v>2737</v>
      </c>
      <c r="B149" s="16" t="s">
        <v>145</v>
      </c>
      <c r="C149" s="29">
        <v>623203.31881090789</v>
      </c>
      <c r="D149" s="29">
        <v>0</v>
      </c>
      <c r="E149" s="38">
        <f t="shared" si="14"/>
        <v>623203.31881090789</v>
      </c>
      <c r="F149" s="35"/>
      <c r="G149" s="17">
        <v>644346.46682888805</v>
      </c>
      <c r="H149" s="17">
        <v>6925.7633760743774</v>
      </c>
      <c r="I149" s="38">
        <f t="shared" si="15"/>
        <v>651272.23020496243</v>
      </c>
      <c r="K149" s="17">
        <v>25542.960000000003</v>
      </c>
      <c r="L149" s="17">
        <v>2525.951394054533</v>
      </c>
      <c r="M149" s="38">
        <v>28068.911394054536</v>
      </c>
      <c r="O149" s="17">
        <v>646274.12766985293</v>
      </c>
      <c r="P149" s="17">
        <v>7573.2636861342471</v>
      </c>
      <c r="Q149" s="38">
        <f t="shared" si="16"/>
        <v>653847.39135598717</v>
      </c>
      <c r="R149" s="24"/>
      <c r="S149" s="17">
        <f t="shared" si="17"/>
        <v>25542.960000000003</v>
      </c>
      <c r="T149" s="17">
        <f t="shared" si="12"/>
        <v>5101.1125450792788</v>
      </c>
      <c r="U149" s="38">
        <f t="shared" si="13"/>
        <v>30644.072545079282</v>
      </c>
      <c r="V149" s="24"/>
    </row>
    <row r="150" spans="1:22" ht="13" x14ac:dyDescent="0.3">
      <c r="A150" s="15">
        <v>5279</v>
      </c>
      <c r="B150" s="16" t="s">
        <v>146</v>
      </c>
      <c r="C150" s="29">
        <v>850248.75651966874</v>
      </c>
      <c r="D150" s="29">
        <v>0</v>
      </c>
      <c r="E150" s="38">
        <f t="shared" si="14"/>
        <v>850248.75651966874</v>
      </c>
      <c r="F150" s="35"/>
      <c r="G150" s="17">
        <v>894879.26983060408</v>
      </c>
      <c r="H150" s="17">
        <v>0</v>
      </c>
      <c r="I150" s="38">
        <f t="shared" si="15"/>
        <v>894879.26983060408</v>
      </c>
      <c r="K150" s="17">
        <v>37954.680000000008</v>
      </c>
      <c r="L150" s="17">
        <v>6675.8333109353407</v>
      </c>
      <c r="M150" s="38">
        <v>44630.513310935348</v>
      </c>
      <c r="O150" s="17">
        <v>921952.36733672128</v>
      </c>
      <c r="P150" s="17">
        <v>0</v>
      </c>
      <c r="Q150" s="38">
        <f t="shared" si="16"/>
        <v>921952.36733672128</v>
      </c>
      <c r="R150" s="24"/>
      <c r="S150" s="17">
        <f t="shared" si="17"/>
        <v>37954.680000000008</v>
      </c>
      <c r="T150" s="17">
        <f t="shared" si="12"/>
        <v>33748.930817052533</v>
      </c>
      <c r="U150" s="38">
        <f t="shared" si="13"/>
        <v>71703.61081705254</v>
      </c>
      <c r="V150" s="24"/>
    </row>
    <row r="151" spans="1:22" ht="13" x14ac:dyDescent="0.3">
      <c r="A151" s="15">
        <v>2058</v>
      </c>
      <c r="B151" s="16" t="s">
        <v>147</v>
      </c>
      <c r="C151" s="29">
        <v>795454.34580834419</v>
      </c>
      <c r="D151" s="29">
        <v>0</v>
      </c>
      <c r="E151" s="38">
        <f t="shared" si="14"/>
        <v>795454.34580834419</v>
      </c>
      <c r="F151" s="35"/>
      <c r="G151" s="17">
        <v>841222.6342509262</v>
      </c>
      <c r="H151" s="17">
        <v>0</v>
      </c>
      <c r="I151" s="38">
        <f t="shared" si="15"/>
        <v>841222.6342509262</v>
      </c>
      <c r="K151" s="17">
        <v>30039.960000000003</v>
      </c>
      <c r="L151" s="17">
        <v>15728.328442582006</v>
      </c>
      <c r="M151" s="38">
        <v>45768.288442582008</v>
      </c>
      <c r="O151" s="17">
        <v>867802.2305580806</v>
      </c>
      <c r="P151" s="17">
        <v>0</v>
      </c>
      <c r="Q151" s="38">
        <f t="shared" si="16"/>
        <v>867802.2305580806</v>
      </c>
      <c r="R151" s="24"/>
      <c r="S151" s="17">
        <f t="shared" si="17"/>
        <v>30039.960000000003</v>
      </c>
      <c r="T151" s="17">
        <f t="shared" si="12"/>
        <v>42307.924749736398</v>
      </c>
      <c r="U151" s="38">
        <f t="shared" si="13"/>
        <v>72347.884749736404</v>
      </c>
      <c r="V151" s="24"/>
    </row>
    <row r="152" spans="1:22" ht="13" x14ac:dyDescent="0.3">
      <c r="A152" s="15">
        <v>2057</v>
      </c>
      <c r="B152" s="16" t="s">
        <v>148</v>
      </c>
      <c r="C152" s="29">
        <v>1010998.6776699029</v>
      </c>
      <c r="D152" s="29">
        <v>0</v>
      </c>
      <c r="E152" s="38">
        <f t="shared" si="14"/>
        <v>1010998.6776699029</v>
      </c>
      <c r="F152" s="35"/>
      <c r="G152" s="17">
        <v>1090073.3519459283</v>
      </c>
      <c r="H152" s="17">
        <v>0</v>
      </c>
      <c r="I152" s="38">
        <f t="shared" si="15"/>
        <v>1090073.3519459283</v>
      </c>
      <c r="K152" s="17">
        <v>39933.360000000001</v>
      </c>
      <c r="L152" s="17">
        <v>39141.314276025383</v>
      </c>
      <c r="M152" s="38">
        <v>79074.674276025384</v>
      </c>
      <c r="O152" s="17">
        <v>1157925.69957263</v>
      </c>
      <c r="P152" s="17">
        <v>0</v>
      </c>
      <c r="Q152" s="38">
        <f t="shared" si="16"/>
        <v>1157925.69957263</v>
      </c>
      <c r="R152" s="24"/>
      <c r="S152" s="17">
        <f t="shared" si="17"/>
        <v>39933.360000000001</v>
      </c>
      <c r="T152" s="17">
        <f t="shared" si="12"/>
        <v>106993.66190272708</v>
      </c>
      <c r="U152" s="38">
        <f t="shared" si="13"/>
        <v>146927.02190272708</v>
      </c>
      <c r="V152" s="24"/>
    </row>
    <row r="153" spans="1:22" ht="13" x14ac:dyDescent="0.3">
      <c r="A153" s="15">
        <v>3029</v>
      </c>
      <c r="B153" s="16" t="s">
        <v>149</v>
      </c>
      <c r="C153" s="29">
        <v>1582966.5</v>
      </c>
      <c r="D153" s="29">
        <v>0</v>
      </c>
      <c r="E153" s="38">
        <f t="shared" si="14"/>
        <v>1582966.5</v>
      </c>
      <c r="F153" s="35"/>
      <c r="G153" s="17">
        <v>1761343.25</v>
      </c>
      <c r="H153" s="17">
        <v>0</v>
      </c>
      <c r="I153" s="38">
        <f t="shared" si="15"/>
        <v>1761343.25</v>
      </c>
      <c r="K153" s="17">
        <v>74830.080000000016</v>
      </c>
      <c r="L153" s="17">
        <v>103546.66999999998</v>
      </c>
      <c r="M153" s="38">
        <v>178376.75</v>
      </c>
      <c r="O153" s="17">
        <v>1811263.25</v>
      </c>
      <c r="P153" s="17">
        <v>0</v>
      </c>
      <c r="Q153" s="38">
        <f t="shared" si="16"/>
        <v>1811263.25</v>
      </c>
      <c r="R153" s="24"/>
      <c r="S153" s="17">
        <f t="shared" si="17"/>
        <v>74830.080000000016</v>
      </c>
      <c r="T153" s="17">
        <f t="shared" si="12"/>
        <v>153466.66999999998</v>
      </c>
      <c r="U153" s="38">
        <f t="shared" si="13"/>
        <v>228296.75</v>
      </c>
      <c r="V153" s="24"/>
    </row>
    <row r="154" spans="1:22" ht="13" x14ac:dyDescent="0.3">
      <c r="A154" s="15">
        <v>2740</v>
      </c>
      <c r="B154" s="16" t="s">
        <v>150</v>
      </c>
      <c r="C154" s="29">
        <v>747231.57064516121</v>
      </c>
      <c r="D154" s="29">
        <v>0</v>
      </c>
      <c r="E154" s="38">
        <f t="shared" si="14"/>
        <v>747231.57064516121</v>
      </c>
      <c r="F154" s="35"/>
      <c r="G154" s="17">
        <v>783526.40584702778</v>
      </c>
      <c r="H154" s="17">
        <v>0</v>
      </c>
      <c r="I154" s="38">
        <f t="shared" si="15"/>
        <v>783526.40584702778</v>
      </c>
      <c r="K154" s="17">
        <v>33277.800000000003</v>
      </c>
      <c r="L154" s="17">
        <v>3017.0352018665726</v>
      </c>
      <c r="M154" s="38">
        <v>36294.835201866576</v>
      </c>
      <c r="O154" s="17">
        <v>802362.31458713743</v>
      </c>
      <c r="P154" s="17">
        <v>0</v>
      </c>
      <c r="Q154" s="38">
        <f t="shared" si="16"/>
        <v>802362.31458713743</v>
      </c>
      <c r="R154" s="24"/>
      <c r="S154" s="17">
        <f t="shared" si="17"/>
        <v>33277.800000000003</v>
      </c>
      <c r="T154" s="17">
        <f t="shared" si="12"/>
        <v>21852.94394197622</v>
      </c>
      <c r="U154" s="38">
        <f t="shared" si="13"/>
        <v>55130.743941976223</v>
      </c>
      <c r="V154" s="24"/>
    </row>
    <row r="155" spans="1:22" ht="13" x14ac:dyDescent="0.3">
      <c r="A155" s="15">
        <v>3250</v>
      </c>
      <c r="B155" s="16" t="s">
        <v>151</v>
      </c>
      <c r="C155" s="29">
        <v>2121603</v>
      </c>
      <c r="D155" s="29">
        <v>0</v>
      </c>
      <c r="E155" s="38">
        <f t="shared" si="14"/>
        <v>2121603</v>
      </c>
      <c r="F155" s="35"/>
      <c r="G155" s="17">
        <v>2363693</v>
      </c>
      <c r="H155" s="17">
        <v>0</v>
      </c>
      <c r="I155" s="38">
        <f t="shared" si="15"/>
        <v>2363693</v>
      </c>
      <c r="K155" s="17">
        <v>102855.93753270803</v>
      </c>
      <c r="L155" s="17">
        <v>139234.06246729195</v>
      </c>
      <c r="M155" s="38">
        <v>242090</v>
      </c>
      <c r="O155" s="17">
        <v>2431253</v>
      </c>
      <c r="P155" s="17">
        <v>0</v>
      </c>
      <c r="Q155" s="38">
        <f t="shared" si="16"/>
        <v>2431253</v>
      </c>
      <c r="R155" s="24"/>
      <c r="S155" s="17">
        <f t="shared" si="17"/>
        <v>102855.93753270803</v>
      </c>
      <c r="T155" s="17">
        <f t="shared" si="12"/>
        <v>206794.06246729195</v>
      </c>
      <c r="U155" s="38">
        <f t="shared" si="13"/>
        <v>309650</v>
      </c>
      <c r="V155" s="24"/>
    </row>
    <row r="156" spans="1:22" ht="13" x14ac:dyDescent="0.3">
      <c r="A156" s="15">
        <v>2655</v>
      </c>
      <c r="B156" s="16" t="s">
        <v>152</v>
      </c>
      <c r="C156" s="29">
        <v>1578058.5388243443</v>
      </c>
      <c r="D156" s="29">
        <v>0</v>
      </c>
      <c r="E156" s="38">
        <f t="shared" si="14"/>
        <v>1578058.5388243443</v>
      </c>
      <c r="F156" s="35"/>
      <c r="G156" s="17">
        <v>1745241.5999999999</v>
      </c>
      <c r="H156" s="17">
        <v>0</v>
      </c>
      <c r="I156" s="38">
        <f t="shared" si="15"/>
        <v>1745241.5999999999</v>
      </c>
      <c r="K156" s="17">
        <v>75817.431751463286</v>
      </c>
      <c r="L156" s="17">
        <v>91365.629424192288</v>
      </c>
      <c r="M156" s="38">
        <v>167183.06117565557</v>
      </c>
      <c r="O156" s="17">
        <v>1790861.5999999999</v>
      </c>
      <c r="P156" s="17">
        <v>0</v>
      </c>
      <c r="Q156" s="38">
        <f t="shared" si="16"/>
        <v>1790861.5999999999</v>
      </c>
      <c r="R156" s="24"/>
      <c r="S156" s="17">
        <f t="shared" si="17"/>
        <v>75817.431751463286</v>
      </c>
      <c r="T156" s="17">
        <f t="shared" si="12"/>
        <v>136985.6294241923</v>
      </c>
      <c r="U156" s="38">
        <f t="shared" si="13"/>
        <v>212803.06117565557</v>
      </c>
      <c r="V156" s="24"/>
    </row>
    <row r="157" spans="1:22" ht="13" x14ac:dyDescent="0.3">
      <c r="A157" s="15">
        <v>2030</v>
      </c>
      <c r="B157" s="16" t="s">
        <v>153</v>
      </c>
      <c r="C157" s="29">
        <v>1133543.1448599177</v>
      </c>
      <c r="D157" s="29">
        <v>0</v>
      </c>
      <c r="E157" s="38">
        <f t="shared" si="14"/>
        <v>1133543.1448599177</v>
      </c>
      <c r="F157" s="35"/>
      <c r="G157" s="17">
        <v>1204321.9931685419</v>
      </c>
      <c r="H157" s="17">
        <v>0</v>
      </c>
      <c r="I157" s="38">
        <f t="shared" si="15"/>
        <v>1204321.9931685419</v>
      </c>
      <c r="K157" s="17">
        <v>51445.680000000008</v>
      </c>
      <c r="L157" s="17">
        <v>19333.168308624226</v>
      </c>
      <c r="M157" s="38">
        <v>70778.848308624234</v>
      </c>
      <c r="O157" s="17">
        <v>1251755.5810559583</v>
      </c>
      <c r="P157" s="17">
        <v>0</v>
      </c>
      <c r="Q157" s="38">
        <f t="shared" si="16"/>
        <v>1251755.5810559583</v>
      </c>
      <c r="R157" s="24"/>
      <c r="S157" s="17">
        <f t="shared" si="17"/>
        <v>51445.680000000008</v>
      </c>
      <c r="T157" s="17">
        <f t="shared" si="12"/>
        <v>66766.756196040587</v>
      </c>
      <c r="U157" s="38">
        <f t="shared" si="13"/>
        <v>118212.43619604059</v>
      </c>
      <c r="V157" s="24"/>
    </row>
    <row r="158" spans="1:22" ht="13" x14ac:dyDescent="0.3">
      <c r="A158" s="15">
        <v>3124</v>
      </c>
      <c r="B158" s="16" t="s">
        <v>154</v>
      </c>
      <c r="C158" s="29">
        <v>512452.83948597248</v>
      </c>
      <c r="D158" s="29">
        <v>0</v>
      </c>
      <c r="E158" s="38">
        <f t="shared" si="14"/>
        <v>512452.83948597248</v>
      </c>
      <c r="F158" s="35"/>
      <c r="G158" s="17">
        <v>548578.44121234631</v>
      </c>
      <c r="H158" s="17">
        <v>0</v>
      </c>
      <c r="I158" s="38">
        <f t="shared" si="15"/>
        <v>548578.44121234631</v>
      </c>
      <c r="K158" s="17">
        <v>19182.723696153364</v>
      </c>
      <c r="L158" s="17">
        <v>16942.878030220469</v>
      </c>
      <c r="M158" s="38">
        <v>36125.601726373832</v>
      </c>
      <c r="O158" s="17">
        <v>571055.50790362025</v>
      </c>
      <c r="P158" s="17">
        <v>0</v>
      </c>
      <c r="Q158" s="38">
        <f t="shared" si="16"/>
        <v>571055.50790362025</v>
      </c>
      <c r="R158" s="24"/>
      <c r="S158" s="17">
        <f t="shared" si="17"/>
        <v>19182.723696153364</v>
      </c>
      <c r="T158" s="17">
        <f t="shared" si="12"/>
        <v>39419.944721494408</v>
      </c>
      <c r="U158" s="38">
        <f t="shared" si="13"/>
        <v>58602.668417647772</v>
      </c>
      <c r="V158" s="24"/>
    </row>
    <row r="159" spans="1:22" ht="13" x14ac:dyDescent="0.3">
      <c r="A159" s="15">
        <v>2660</v>
      </c>
      <c r="B159" s="16" t="s">
        <v>155</v>
      </c>
      <c r="C159" s="29">
        <v>624591.15388354054</v>
      </c>
      <c r="D159" s="29">
        <v>0</v>
      </c>
      <c r="E159" s="38">
        <f t="shared" si="14"/>
        <v>624591.15388354054</v>
      </c>
      <c r="F159" s="35"/>
      <c r="G159" s="17">
        <v>646923.44918794604</v>
      </c>
      <c r="H159" s="17">
        <v>5739.5910291918553</v>
      </c>
      <c r="I159" s="38">
        <f t="shared" si="15"/>
        <v>652663.0402171379</v>
      </c>
      <c r="K159" s="17">
        <v>25576.964928204481</v>
      </c>
      <c r="L159" s="17">
        <v>2494.9214053928772</v>
      </c>
      <c r="M159" s="38">
        <v>28071.886333597358</v>
      </c>
      <c r="O159" s="17">
        <v>656929.76015069324</v>
      </c>
      <c r="P159" s="17">
        <v>0</v>
      </c>
      <c r="Q159" s="38">
        <f t="shared" si="16"/>
        <v>656929.76015069324</v>
      </c>
      <c r="R159" s="24"/>
      <c r="S159" s="17">
        <f t="shared" si="17"/>
        <v>25576.964928204481</v>
      </c>
      <c r="T159" s="17">
        <f t="shared" si="12"/>
        <v>6761.6413389482223</v>
      </c>
      <c r="U159" s="38">
        <f t="shared" si="13"/>
        <v>32338.606267152703</v>
      </c>
      <c r="V159" s="24"/>
    </row>
    <row r="160" spans="1:22" ht="13" x14ac:dyDescent="0.3">
      <c r="A160" s="15">
        <v>2090</v>
      </c>
      <c r="B160" s="16" t="s">
        <v>156</v>
      </c>
      <c r="C160" s="29">
        <v>1482398.3299999998</v>
      </c>
      <c r="D160" s="29">
        <v>0</v>
      </c>
      <c r="E160" s="38">
        <f t="shared" si="14"/>
        <v>1482398.3299999998</v>
      </c>
      <c r="F160" s="35"/>
      <c r="G160" s="17">
        <v>1633573.78</v>
      </c>
      <c r="H160" s="17">
        <v>0</v>
      </c>
      <c r="I160" s="38">
        <f t="shared" si="15"/>
        <v>1633573.78</v>
      </c>
      <c r="K160" s="17">
        <v>58101.240000000005</v>
      </c>
      <c r="L160" s="17">
        <v>93074.210000000181</v>
      </c>
      <c r="M160" s="38">
        <v>151175.45000000019</v>
      </c>
      <c r="O160" s="17">
        <v>1672333.78</v>
      </c>
      <c r="P160" s="17">
        <v>0</v>
      </c>
      <c r="Q160" s="38">
        <f t="shared" si="16"/>
        <v>1672333.78</v>
      </c>
      <c r="R160" s="24"/>
      <c r="S160" s="17">
        <f t="shared" si="17"/>
        <v>58101.240000000005</v>
      </c>
      <c r="T160" s="17">
        <f t="shared" si="12"/>
        <v>131834.2100000002</v>
      </c>
      <c r="U160" s="38">
        <f t="shared" si="13"/>
        <v>189935.45000000019</v>
      </c>
      <c r="V160" s="24"/>
    </row>
    <row r="161" spans="1:22" ht="13" x14ac:dyDescent="0.3">
      <c r="A161" s="15">
        <v>2500</v>
      </c>
      <c r="B161" s="16" t="s">
        <v>157</v>
      </c>
      <c r="C161" s="29">
        <v>298962.21541528241</v>
      </c>
      <c r="D161" s="29">
        <v>5860.6031213029637</v>
      </c>
      <c r="E161" s="38">
        <f t="shared" si="14"/>
        <v>304822.81853658537</v>
      </c>
      <c r="F161" s="35"/>
      <c r="G161" s="17">
        <v>325253.51401507173</v>
      </c>
      <c r="H161" s="17">
        <v>0</v>
      </c>
      <c r="I161" s="38">
        <f t="shared" si="15"/>
        <v>325253.51401507173</v>
      </c>
      <c r="K161" s="17">
        <v>7914.72</v>
      </c>
      <c r="L161" s="17">
        <v>12515.975478486362</v>
      </c>
      <c r="M161" s="38">
        <v>20430.695478486363</v>
      </c>
      <c r="O161" s="17">
        <v>350760.65976825217</v>
      </c>
      <c r="P161" s="17">
        <v>0</v>
      </c>
      <c r="Q161" s="38">
        <f t="shared" si="16"/>
        <v>350760.65976825217</v>
      </c>
      <c r="R161" s="24"/>
      <c r="S161" s="17">
        <f t="shared" si="17"/>
        <v>7914.72</v>
      </c>
      <c r="T161" s="17">
        <f t="shared" si="12"/>
        <v>38023.121231666795</v>
      </c>
      <c r="U161" s="38">
        <f t="shared" si="13"/>
        <v>45937.841231666796</v>
      </c>
      <c r="V161" s="24"/>
    </row>
    <row r="162" spans="1:22" ht="13" x14ac:dyDescent="0.3">
      <c r="A162" s="15">
        <v>2424</v>
      </c>
      <c r="B162" s="16" t="s">
        <v>158</v>
      </c>
      <c r="C162" s="29">
        <v>1601292.9</v>
      </c>
      <c r="D162" s="29">
        <v>0</v>
      </c>
      <c r="E162" s="38">
        <f t="shared" si="14"/>
        <v>1601292.9</v>
      </c>
      <c r="F162" s="35"/>
      <c r="G162" s="17">
        <v>1784042.9</v>
      </c>
      <c r="H162" s="17">
        <v>0</v>
      </c>
      <c r="I162" s="38">
        <f t="shared" si="15"/>
        <v>1784042.9</v>
      </c>
      <c r="K162" s="17">
        <v>76269.12000000001</v>
      </c>
      <c r="L162" s="17">
        <v>106480.87999999999</v>
      </c>
      <c r="M162" s="38">
        <v>182750</v>
      </c>
      <c r="O162" s="17">
        <v>1830742.9</v>
      </c>
      <c r="P162" s="17">
        <v>0</v>
      </c>
      <c r="Q162" s="38">
        <f t="shared" si="16"/>
        <v>1830742.9</v>
      </c>
      <c r="R162" s="24"/>
      <c r="S162" s="17">
        <f t="shared" si="17"/>
        <v>76269.12000000001</v>
      </c>
      <c r="T162" s="17">
        <f t="shared" si="12"/>
        <v>153180.88</v>
      </c>
      <c r="U162" s="38">
        <f t="shared" si="13"/>
        <v>229450</v>
      </c>
      <c r="V162" s="24"/>
    </row>
    <row r="163" spans="1:22" ht="13" x14ac:dyDescent="0.3">
      <c r="A163" s="15">
        <v>3256</v>
      </c>
      <c r="B163" s="16" t="s">
        <v>159</v>
      </c>
      <c r="C163" s="29">
        <v>1186180.5309517898</v>
      </c>
      <c r="D163" s="29">
        <v>0</v>
      </c>
      <c r="E163" s="38">
        <f t="shared" si="14"/>
        <v>1186180.5309517898</v>
      </c>
      <c r="F163" s="35"/>
      <c r="G163" s="17">
        <v>1280742.0824162553</v>
      </c>
      <c r="H163" s="17">
        <v>0</v>
      </c>
      <c r="I163" s="38">
        <f t="shared" si="15"/>
        <v>1280742.0824162553</v>
      </c>
      <c r="K163" s="17">
        <v>55355.859808899702</v>
      </c>
      <c r="L163" s="17">
        <v>39205.691655565744</v>
      </c>
      <c r="M163" s="38">
        <v>94561.551464465447</v>
      </c>
      <c r="O163" s="17">
        <v>1336590.9071908977</v>
      </c>
      <c r="P163" s="17">
        <v>0</v>
      </c>
      <c r="Q163" s="38">
        <f t="shared" si="16"/>
        <v>1336590.9071908977</v>
      </c>
      <c r="R163" s="24"/>
      <c r="S163" s="17">
        <f t="shared" si="17"/>
        <v>55355.859808899702</v>
      </c>
      <c r="T163" s="17">
        <f t="shared" si="12"/>
        <v>95054.516430208227</v>
      </c>
      <c r="U163" s="38">
        <f t="shared" si="13"/>
        <v>150410.37623910792</v>
      </c>
      <c r="V163" s="24"/>
    </row>
    <row r="164" spans="1:22" ht="13" x14ac:dyDescent="0.3">
      <c r="A164" s="15">
        <v>2548</v>
      </c>
      <c r="B164" s="16" t="s">
        <v>160</v>
      </c>
      <c r="C164" s="29">
        <v>828024.55930488673</v>
      </c>
      <c r="D164" s="29">
        <v>0</v>
      </c>
      <c r="E164" s="38">
        <f t="shared" si="14"/>
        <v>828024.55930488673</v>
      </c>
      <c r="F164" s="35"/>
      <c r="G164" s="17">
        <v>864344</v>
      </c>
      <c r="H164" s="17">
        <v>4936.923868712387</v>
      </c>
      <c r="I164" s="38">
        <f t="shared" si="15"/>
        <v>869280.92386871239</v>
      </c>
      <c r="K164" s="17">
        <v>37634.676965786595</v>
      </c>
      <c r="L164" s="17">
        <v>3621.6875980390614</v>
      </c>
      <c r="M164" s="38">
        <v>41256.364563825657</v>
      </c>
      <c r="O164" s="17">
        <v>889064.00000000012</v>
      </c>
      <c r="P164" s="17">
        <v>0</v>
      </c>
      <c r="Q164" s="38">
        <f t="shared" si="16"/>
        <v>889064.00000000012</v>
      </c>
      <c r="R164" s="24"/>
      <c r="S164" s="17">
        <f t="shared" si="17"/>
        <v>37634.676965786595</v>
      </c>
      <c r="T164" s="17">
        <f t="shared" si="12"/>
        <v>23404.763729326791</v>
      </c>
      <c r="U164" s="38">
        <f t="shared" si="13"/>
        <v>61039.440695113386</v>
      </c>
      <c r="V164" s="24"/>
    </row>
    <row r="165" spans="1:22" ht="13" x14ac:dyDescent="0.3">
      <c r="A165" s="15">
        <v>2169</v>
      </c>
      <c r="B165" s="16" t="s">
        <v>161</v>
      </c>
      <c r="C165" s="29">
        <v>1234980.7398485667</v>
      </c>
      <c r="D165" s="29">
        <v>0</v>
      </c>
      <c r="E165" s="38">
        <f t="shared" si="14"/>
        <v>1234980.7398485667</v>
      </c>
      <c r="F165" s="35"/>
      <c r="G165" s="17">
        <v>1346315.5999999999</v>
      </c>
      <c r="H165" s="17">
        <v>0</v>
      </c>
      <c r="I165" s="38">
        <f t="shared" si="15"/>
        <v>1346315.5999999999</v>
      </c>
      <c r="K165" s="17">
        <v>58644.326728240281</v>
      </c>
      <c r="L165" s="17">
        <v>52690.533423192872</v>
      </c>
      <c r="M165" s="38">
        <v>111334.86015143315</v>
      </c>
      <c r="O165" s="17">
        <v>1384835.6</v>
      </c>
      <c r="P165" s="17">
        <v>0</v>
      </c>
      <c r="Q165" s="38">
        <f t="shared" si="16"/>
        <v>1384835.6</v>
      </c>
      <c r="R165" s="24"/>
      <c r="S165" s="17">
        <f t="shared" si="17"/>
        <v>58644.326728240281</v>
      </c>
      <c r="T165" s="17">
        <f t="shared" si="12"/>
        <v>91210.533423193105</v>
      </c>
      <c r="U165" s="38">
        <f t="shared" si="13"/>
        <v>149854.86015143339</v>
      </c>
      <c r="V165" s="24"/>
    </row>
    <row r="166" spans="1:22" ht="13" x14ac:dyDescent="0.3">
      <c r="A166" s="15">
        <v>5247</v>
      </c>
      <c r="B166" s="16" t="s">
        <v>162</v>
      </c>
      <c r="C166" s="29">
        <v>1291328.3600000001</v>
      </c>
      <c r="D166" s="29">
        <v>0</v>
      </c>
      <c r="E166" s="38">
        <f t="shared" si="14"/>
        <v>1291328.3600000001</v>
      </c>
      <c r="F166" s="35"/>
      <c r="G166" s="17">
        <v>1442907.2120000001</v>
      </c>
      <c r="H166" s="17">
        <v>0</v>
      </c>
      <c r="I166" s="38">
        <f t="shared" si="15"/>
        <v>1442907.2120000001</v>
      </c>
      <c r="K166" s="17">
        <v>62058.600000000006</v>
      </c>
      <c r="L166" s="17">
        <v>89520.251999999949</v>
      </c>
      <c r="M166" s="38">
        <v>151578.85199999996</v>
      </c>
      <c r="O166" s="17">
        <v>1484307.2120000001</v>
      </c>
      <c r="P166" s="17">
        <v>0</v>
      </c>
      <c r="Q166" s="38">
        <f t="shared" si="16"/>
        <v>1484307.2120000001</v>
      </c>
      <c r="R166" s="24"/>
      <c r="S166" s="17">
        <f t="shared" si="17"/>
        <v>62058.600000000006</v>
      </c>
      <c r="T166" s="17">
        <f t="shared" si="12"/>
        <v>130920.25199999995</v>
      </c>
      <c r="U166" s="38">
        <f t="shared" si="13"/>
        <v>192978.85199999996</v>
      </c>
      <c r="V166" s="24"/>
    </row>
    <row r="167" spans="1:22" ht="13" x14ac:dyDescent="0.3">
      <c r="A167" s="15">
        <v>2838</v>
      </c>
      <c r="B167" s="16" t="s">
        <v>163</v>
      </c>
      <c r="C167" s="29">
        <v>1164098.5052353323</v>
      </c>
      <c r="D167" s="29">
        <v>0</v>
      </c>
      <c r="E167" s="38">
        <f t="shared" si="14"/>
        <v>1164098.5052353323</v>
      </c>
      <c r="F167" s="35"/>
      <c r="G167" s="17">
        <v>1205107.8256516897</v>
      </c>
      <c r="H167" s="17">
        <v>0</v>
      </c>
      <c r="I167" s="38">
        <f t="shared" si="15"/>
        <v>1205107.8256516897</v>
      </c>
      <c r="K167" s="17">
        <v>49798.959690569558</v>
      </c>
      <c r="L167" s="17">
        <v>-8789.6392742121898</v>
      </c>
      <c r="M167" s="38">
        <v>41009.320416357368</v>
      </c>
      <c r="O167" s="17">
        <v>1250533.5649593628</v>
      </c>
      <c r="P167" s="17">
        <v>0</v>
      </c>
      <c r="Q167" s="38">
        <f t="shared" si="16"/>
        <v>1250533.5649593628</v>
      </c>
      <c r="R167" s="24"/>
      <c r="S167" s="17">
        <f t="shared" si="17"/>
        <v>49798.959690569558</v>
      </c>
      <c r="T167" s="17">
        <f t="shared" si="12"/>
        <v>36636.100033460993</v>
      </c>
      <c r="U167" s="38">
        <f t="shared" si="13"/>
        <v>86435.059724030551</v>
      </c>
      <c r="V167" s="24"/>
    </row>
    <row r="168" spans="1:22" ht="13" x14ac:dyDescent="0.3">
      <c r="A168" s="15">
        <v>5216</v>
      </c>
      <c r="B168" s="16" t="s">
        <v>164</v>
      </c>
      <c r="C168" s="29">
        <v>1459614.6764450555</v>
      </c>
      <c r="D168" s="29">
        <v>0</v>
      </c>
      <c r="E168" s="38">
        <f t="shared" si="14"/>
        <v>1459614.6764450555</v>
      </c>
      <c r="F168" s="35"/>
      <c r="G168" s="17">
        <v>1560870.2</v>
      </c>
      <c r="H168" s="17">
        <v>0</v>
      </c>
      <c r="I168" s="38">
        <f t="shared" si="15"/>
        <v>1560870.2</v>
      </c>
      <c r="K168" s="17">
        <v>66690.510000000009</v>
      </c>
      <c r="L168" s="17">
        <v>34565.013554944424</v>
      </c>
      <c r="M168" s="38">
        <v>101255.52355494443</v>
      </c>
      <c r="O168" s="17">
        <v>1607935.1149928039</v>
      </c>
      <c r="P168" s="17">
        <v>0</v>
      </c>
      <c r="Q168" s="38">
        <f t="shared" si="16"/>
        <v>1607935.1149928039</v>
      </c>
      <c r="R168" s="24"/>
      <c r="S168" s="17">
        <f t="shared" si="17"/>
        <v>66690.510000000009</v>
      </c>
      <c r="T168" s="17">
        <f t="shared" si="12"/>
        <v>81629.928547748365</v>
      </c>
      <c r="U168" s="38">
        <f t="shared" si="13"/>
        <v>148320.43854774837</v>
      </c>
      <c r="V168" s="24"/>
    </row>
    <row r="169" spans="1:22" ht="13" x14ac:dyDescent="0.3">
      <c r="A169" s="15">
        <v>2183</v>
      </c>
      <c r="B169" s="16" t="s">
        <v>165</v>
      </c>
      <c r="C169" s="29">
        <v>1640087.5435806555</v>
      </c>
      <c r="D169" s="29">
        <v>0</v>
      </c>
      <c r="E169" s="38">
        <f t="shared" si="14"/>
        <v>1640087.5435806555</v>
      </c>
      <c r="F169" s="35"/>
      <c r="G169" s="17">
        <v>1769629.5</v>
      </c>
      <c r="H169" s="17">
        <v>0</v>
      </c>
      <c r="I169" s="38">
        <f t="shared" si="15"/>
        <v>1769629.5</v>
      </c>
      <c r="K169" s="17">
        <v>75909.360000000015</v>
      </c>
      <c r="L169" s="17">
        <v>53632.596419344511</v>
      </c>
      <c r="M169" s="38">
        <v>129541.95641934453</v>
      </c>
      <c r="O169" s="17">
        <v>1820269.5</v>
      </c>
      <c r="P169" s="17">
        <v>0</v>
      </c>
      <c r="Q169" s="38">
        <f t="shared" si="16"/>
        <v>1820269.5</v>
      </c>
      <c r="R169" s="24"/>
      <c r="S169" s="17">
        <f t="shared" si="17"/>
        <v>75909.360000000015</v>
      </c>
      <c r="T169" s="17">
        <f t="shared" si="12"/>
        <v>104272.59641934451</v>
      </c>
      <c r="U169" s="38">
        <f t="shared" si="13"/>
        <v>180181.95641934453</v>
      </c>
      <c r="V169" s="24"/>
    </row>
    <row r="170" spans="1:22" ht="13" x14ac:dyDescent="0.3">
      <c r="A170" s="15">
        <v>2013</v>
      </c>
      <c r="B170" s="16" t="s">
        <v>166</v>
      </c>
      <c r="C170" s="29">
        <v>1613592.5</v>
      </c>
      <c r="D170" s="29">
        <v>0</v>
      </c>
      <c r="E170" s="38">
        <f t="shared" si="14"/>
        <v>1613592.5</v>
      </c>
      <c r="F170" s="35"/>
      <c r="G170" s="17">
        <v>1792348</v>
      </c>
      <c r="H170" s="17">
        <v>0</v>
      </c>
      <c r="I170" s="38">
        <f t="shared" si="15"/>
        <v>1792348</v>
      </c>
      <c r="K170" s="17">
        <v>76365.509571353381</v>
      </c>
      <c r="L170" s="17">
        <v>102389.99042864662</v>
      </c>
      <c r="M170" s="38">
        <v>178755.5</v>
      </c>
      <c r="O170" s="17">
        <v>1842508</v>
      </c>
      <c r="P170" s="17">
        <v>0</v>
      </c>
      <c r="Q170" s="38">
        <f t="shared" si="16"/>
        <v>1842508</v>
      </c>
      <c r="R170" s="24"/>
      <c r="S170" s="17">
        <f t="shared" si="17"/>
        <v>76365.509571353381</v>
      </c>
      <c r="T170" s="17">
        <f t="shared" si="12"/>
        <v>152549.99042864662</v>
      </c>
      <c r="U170" s="38">
        <f t="shared" si="13"/>
        <v>228915.5</v>
      </c>
      <c r="V170" s="24"/>
    </row>
    <row r="171" spans="1:22" ht="13" x14ac:dyDescent="0.3">
      <c r="A171" s="15">
        <v>2521</v>
      </c>
      <c r="B171" s="16" t="s">
        <v>167</v>
      </c>
      <c r="C171" s="29">
        <v>939018.00180587161</v>
      </c>
      <c r="D171" s="29">
        <v>0</v>
      </c>
      <c r="E171" s="38">
        <f t="shared" si="14"/>
        <v>939018.00180587161</v>
      </c>
      <c r="F171" s="35"/>
      <c r="G171" s="17">
        <v>981998.34338990075</v>
      </c>
      <c r="H171" s="17">
        <v>1450.5472250001039</v>
      </c>
      <c r="I171" s="38">
        <f t="shared" si="15"/>
        <v>983448.89061490085</v>
      </c>
      <c r="K171" s="17">
        <v>40832.760000000009</v>
      </c>
      <c r="L171" s="17">
        <v>3598.1288090292364</v>
      </c>
      <c r="M171" s="38">
        <v>44430.888809029246</v>
      </c>
      <c r="O171" s="17">
        <v>998686</v>
      </c>
      <c r="P171" s="17">
        <v>0</v>
      </c>
      <c r="Q171" s="38">
        <f t="shared" si="16"/>
        <v>998686</v>
      </c>
      <c r="R171" s="24"/>
      <c r="S171" s="17">
        <f t="shared" si="17"/>
        <v>40832.760000000009</v>
      </c>
      <c r="T171" s="17">
        <f t="shared" si="12"/>
        <v>18835.238194128382</v>
      </c>
      <c r="U171" s="38">
        <f t="shared" si="13"/>
        <v>59667.998194128391</v>
      </c>
      <c r="V171" s="24"/>
    </row>
    <row r="172" spans="1:22" ht="13" x14ac:dyDescent="0.3">
      <c r="A172" s="15">
        <v>2108</v>
      </c>
      <c r="B172" s="16" t="s">
        <v>168</v>
      </c>
      <c r="C172" s="29">
        <v>1200121.8550495051</v>
      </c>
      <c r="D172" s="29">
        <v>0</v>
      </c>
      <c r="E172" s="38">
        <f t="shared" si="14"/>
        <v>1200121.8550495051</v>
      </c>
      <c r="F172" s="35"/>
      <c r="G172" s="17">
        <v>1287425.8500000001</v>
      </c>
      <c r="H172" s="17">
        <v>0</v>
      </c>
      <c r="I172" s="38">
        <f t="shared" si="15"/>
        <v>1287425.8500000001</v>
      </c>
      <c r="K172" s="17">
        <v>55223.16</v>
      </c>
      <c r="L172" s="17">
        <v>32080.834950494958</v>
      </c>
      <c r="M172" s="38">
        <v>87303.994950494962</v>
      </c>
      <c r="O172" s="17">
        <v>1326411.2692133393</v>
      </c>
      <c r="P172" s="17">
        <v>0</v>
      </c>
      <c r="Q172" s="38">
        <f t="shared" si="16"/>
        <v>1326411.2692133393</v>
      </c>
      <c r="R172" s="24"/>
      <c r="S172" s="17">
        <f t="shared" si="17"/>
        <v>55223.16</v>
      </c>
      <c r="T172" s="17">
        <f t="shared" si="12"/>
        <v>71066.254163834179</v>
      </c>
      <c r="U172" s="38">
        <f t="shared" si="13"/>
        <v>126289.41416383418</v>
      </c>
      <c r="V172" s="24"/>
    </row>
    <row r="173" spans="1:22" ht="13" x14ac:dyDescent="0.3">
      <c r="A173" s="15">
        <v>5278</v>
      </c>
      <c r="B173" s="16" t="s">
        <v>169</v>
      </c>
      <c r="C173" s="29">
        <v>1641264.0029271427</v>
      </c>
      <c r="D173" s="29">
        <v>0</v>
      </c>
      <c r="E173" s="38">
        <f t="shared" si="14"/>
        <v>1641264.0029271427</v>
      </c>
      <c r="F173" s="35"/>
      <c r="G173" s="17">
        <v>1750312</v>
      </c>
      <c r="H173" s="17">
        <v>0</v>
      </c>
      <c r="I173" s="38">
        <f t="shared" si="15"/>
        <v>1750312</v>
      </c>
      <c r="K173" s="17">
        <v>76365.509571353381</v>
      </c>
      <c r="L173" s="17">
        <v>32682.487501503958</v>
      </c>
      <c r="M173" s="38">
        <v>109047.99707285734</v>
      </c>
      <c r="O173" s="17">
        <v>1819719.7661830748</v>
      </c>
      <c r="P173" s="17">
        <v>0</v>
      </c>
      <c r="Q173" s="38">
        <f t="shared" si="16"/>
        <v>1819719.7661830748</v>
      </c>
      <c r="R173" s="24"/>
      <c r="S173" s="17">
        <f t="shared" si="17"/>
        <v>76365.509571353381</v>
      </c>
      <c r="T173" s="17">
        <f t="shared" si="12"/>
        <v>102090.25368457875</v>
      </c>
      <c r="U173" s="38">
        <f t="shared" si="13"/>
        <v>178455.76325593214</v>
      </c>
      <c r="V173" s="24"/>
    </row>
    <row r="174" spans="1:22" ht="13" x14ac:dyDescent="0.3">
      <c r="A174" s="15">
        <v>3441</v>
      </c>
      <c r="B174" s="16" t="s">
        <v>170</v>
      </c>
      <c r="C174" s="29">
        <v>755887.62394703657</v>
      </c>
      <c r="D174" s="29">
        <v>0</v>
      </c>
      <c r="E174" s="38">
        <f t="shared" si="14"/>
        <v>755887.62394703657</v>
      </c>
      <c r="F174" s="35"/>
      <c r="G174" s="17">
        <v>798987.10956877097</v>
      </c>
      <c r="H174" s="17">
        <v>0</v>
      </c>
      <c r="I174" s="38">
        <f t="shared" si="15"/>
        <v>798987.10956877097</v>
      </c>
      <c r="K174" s="17">
        <v>32918.04</v>
      </c>
      <c r="L174" s="17">
        <v>10181.445621734405</v>
      </c>
      <c r="M174" s="38">
        <v>43099.485621734406</v>
      </c>
      <c r="O174" s="17">
        <v>820747.84821577626</v>
      </c>
      <c r="P174" s="17">
        <v>0</v>
      </c>
      <c r="Q174" s="38">
        <f t="shared" si="16"/>
        <v>820747.84821577626</v>
      </c>
      <c r="R174" s="24"/>
      <c r="S174" s="17">
        <f t="shared" si="17"/>
        <v>32918.04</v>
      </c>
      <c r="T174" s="17">
        <f t="shared" si="12"/>
        <v>31942.184268739693</v>
      </c>
      <c r="U174" s="38">
        <f t="shared" si="13"/>
        <v>64860.224268739694</v>
      </c>
      <c r="V174" s="24"/>
    </row>
    <row r="175" spans="1:22" ht="13" x14ac:dyDescent="0.3">
      <c r="A175" s="15">
        <v>3813</v>
      </c>
      <c r="B175" s="16" t="s">
        <v>171</v>
      </c>
      <c r="C175" s="29">
        <v>876781.15902741463</v>
      </c>
      <c r="D175" s="29">
        <v>0</v>
      </c>
      <c r="E175" s="38">
        <f t="shared" si="14"/>
        <v>876781.15902741463</v>
      </c>
      <c r="F175" s="35"/>
      <c r="G175" s="17">
        <v>920115.60749645438</v>
      </c>
      <c r="H175" s="17">
        <v>0</v>
      </c>
      <c r="I175" s="38">
        <f t="shared" si="15"/>
        <v>920115.60749645438</v>
      </c>
      <c r="K175" s="17">
        <v>38674.200000000004</v>
      </c>
      <c r="L175" s="17">
        <v>4660.2484690397469</v>
      </c>
      <c r="M175" s="38">
        <v>43334.448469039751</v>
      </c>
      <c r="O175" s="17">
        <v>940431.72708106157</v>
      </c>
      <c r="P175" s="17">
        <v>0</v>
      </c>
      <c r="Q175" s="38">
        <f t="shared" si="16"/>
        <v>940431.72708106157</v>
      </c>
      <c r="R175" s="24"/>
      <c r="S175" s="17">
        <f t="shared" si="17"/>
        <v>38674.200000000004</v>
      </c>
      <c r="T175" s="17">
        <f t="shared" si="12"/>
        <v>24976.36805364694</v>
      </c>
      <c r="U175" s="38">
        <f t="shared" si="13"/>
        <v>63650.568053646944</v>
      </c>
      <c r="V175" s="24"/>
    </row>
    <row r="176" spans="1:22" ht="13" x14ac:dyDescent="0.3">
      <c r="A176" s="15">
        <v>3006</v>
      </c>
      <c r="B176" s="16" t="s">
        <v>172</v>
      </c>
      <c r="C176" s="29">
        <v>868500.63733333326</v>
      </c>
      <c r="D176" s="29">
        <v>0</v>
      </c>
      <c r="E176" s="38">
        <f t="shared" si="14"/>
        <v>868500.63733333326</v>
      </c>
      <c r="F176" s="35"/>
      <c r="G176" s="17">
        <v>911231.562126984</v>
      </c>
      <c r="H176" s="17">
        <v>0</v>
      </c>
      <c r="I176" s="38">
        <f t="shared" si="15"/>
        <v>911231.562126984</v>
      </c>
      <c r="K176" s="17">
        <v>37954.680000000008</v>
      </c>
      <c r="L176" s="17">
        <v>4776.2447936507378</v>
      </c>
      <c r="M176" s="38">
        <v>42730.924793650745</v>
      </c>
      <c r="O176" s="17">
        <v>936768.01587301597</v>
      </c>
      <c r="P176" s="17">
        <v>0</v>
      </c>
      <c r="Q176" s="38">
        <f t="shared" si="16"/>
        <v>936768.01587301597</v>
      </c>
      <c r="R176" s="24"/>
      <c r="S176" s="17">
        <f t="shared" si="17"/>
        <v>37954.680000000008</v>
      </c>
      <c r="T176" s="17">
        <f t="shared" si="12"/>
        <v>30312.698539682708</v>
      </c>
      <c r="U176" s="38">
        <f t="shared" si="13"/>
        <v>68267.378539682715</v>
      </c>
      <c r="V176" s="24"/>
    </row>
    <row r="177" spans="1:22" ht="13" x14ac:dyDescent="0.3">
      <c r="A177" s="15">
        <v>3021</v>
      </c>
      <c r="B177" s="16" t="s">
        <v>173</v>
      </c>
      <c r="C177" s="29">
        <v>569304.11479347281</v>
      </c>
      <c r="D177" s="29">
        <v>0</v>
      </c>
      <c r="E177" s="38">
        <f t="shared" si="14"/>
        <v>569304.11479347281</v>
      </c>
      <c r="F177" s="35"/>
      <c r="G177" s="17">
        <v>588943.56791324774</v>
      </c>
      <c r="H177" s="17">
        <v>1524.8430541923735</v>
      </c>
      <c r="I177" s="38">
        <f t="shared" si="15"/>
        <v>590468.41096744011</v>
      </c>
      <c r="K177" s="17">
        <v>21945.360000000001</v>
      </c>
      <c r="L177" s="17">
        <v>-781.06382603269594</v>
      </c>
      <c r="M177" s="38">
        <v>21164.296173967305</v>
      </c>
      <c r="O177" s="17">
        <v>602749.62142150733</v>
      </c>
      <c r="P177" s="17">
        <v>0</v>
      </c>
      <c r="Q177" s="38">
        <f t="shared" si="16"/>
        <v>602749.62142150733</v>
      </c>
      <c r="R177" s="24"/>
      <c r="S177" s="17">
        <f t="shared" si="17"/>
        <v>21945.360000000001</v>
      </c>
      <c r="T177" s="17">
        <f t="shared" si="12"/>
        <v>11500.146628034519</v>
      </c>
      <c r="U177" s="38">
        <f t="shared" si="13"/>
        <v>33445.50662803452</v>
      </c>
      <c r="V177" s="24"/>
    </row>
    <row r="178" spans="1:22" ht="13" x14ac:dyDescent="0.3">
      <c r="A178" s="15">
        <v>2064</v>
      </c>
      <c r="B178" s="16" t="s">
        <v>174</v>
      </c>
      <c r="C178" s="29">
        <v>1411132.42</v>
      </c>
      <c r="D178" s="29">
        <v>0</v>
      </c>
      <c r="E178" s="38">
        <f t="shared" si="14"/>
        <v>1411132.42</v>
      </c>
      <c r="F178" s="35"/>
      <c r="G178" s="17">
        <v>1503742.3333333333</v>
      </c>
      <c r="H178" s="17">
        <v>0</v>
      </c>
      <c r="I178" s="38">
        <f t="shared" si="15"/>
        <v>1503742.3333333333</v>
      </c>
      <c r="K178" s="17">
        <v>62883.05</v>
      </c>
      <c r="L178" s="17">
        <v>29726.863333333327</v>
      </c>
      <c r="M178" s="38">
        <v>92609.91333333333</v>
      </c>
      <c r="O178" s="17">
        <v>1541512.3333333333</v>
      </c>
      <c r="P178" s="17">
        <v>0</v>
      </c>
      <c r="Q178" s="38">
        <f t="shared" si="16"/>
        <v>1541512.3333333333</v>
      </c>
      <c r="R178" s="24"/>
      <c r="S178" s="17">
        <f t="shared" si="17"/>
        <v>62883.05</v>
      </c>
      <c r="T178" s="17">
        <f t="shared" si="12"/>
        <v>67496.863333333327</v>
      </c>
      <c r="U178" s="38">
        <f t="shared" si="13"/>
        <v>130379.91333333333</v>
      </c>
      <c r="V178" s="24"/>
    </row>
    <row r="179" spans="1:22" ht="13" x14ac:dyDescent="0.3">
      <c r="A179" s="15">
        <v>2103</v>
      </c>
      <c r="B179" s="16" t="s">
        <v>175</v>
      </c>
      <c r="C179" s="29">
        <v>1363522.7623602545</v>
      </c>
      <c r="D179" s="29">
        <v>0</v>
      </c>
      <c r="E179" s="38">
        <f t="shared" si="14"/>
        <v>1363522.7623602545</v>
      </c>
      <c r="F179" s="35"/>
      <c r="G179" s="17">
        <v>1505742.19</v>
      </c>
      <c r="H179" s="17">
        <v>0</v>
      </c>
      <c r="I179" s="38">
        <f t="shared" si="15"/>
        <v>1505742.19</v>
      </c>
      <c r="K179" s="17">
        <v>64576.920000000006</v>
      </c>
      <c r="L179" s="17">
        <v>77642.507639745396</v>
      </c>
      <c r="M179" s="38">
        <v>142219.42763974541</v>
      </c>
      <c r="O179" s="17">
        <v>1548822.19</v>
      </c>
      <c r="P179" s="17">
        <v>0</v>
      </c>
      <c r="Q179" s="38">
        <f t="shared" si="16"/>
        <v>1548822.19</v>
      </c>
      <c r="R179" s="24"/>
      <c r="S179" s="17">
        <f t="shared" si="17"/>
        <v>64576.920000000006</v>
      </c>
      <c r="T179" s="17">
        <f t="shared" si="12"/>
        <v>120722.5076397454</v>
      </c>
      <c r="U179" s="38">
        <f t="shared" si="13"/>
        <v>185299.42763974541</v>
      </c>
      <c r="V179" s="24"/>
    </row>
    <row r="180" spans="1:22" ht="13" x14ac:dyDescent="0.3">
      <c r="A180" s="15">
        <v>5276</v>
      </c>
      <c r="B180" s="16" t="s">
        <v>176</v>
      </c>
      <c r="C180" s="29">
        <v>1001474.6354008259</v>
      </c>
      <c r="D180" s="29">
        <v>0</v>
      </c>
      <c r="E180" s="38">
        <f t="shared" si="14"/>
        <v>1001474.6354008259</v>
      </c>
      <c r="F180" s="35"/>
      <c r="G180" s="17">
        <v>1065455.2899999998</v>
      </c>
      <c r="H180" s="17">
        <v>0</v>
      </c>
      <c r="I180" s="38">
        <f t="shared" si="15"/>
        <v>1065455.2899999998</v>
      </c>
      <c r="K180" s="17">
        <v>45689.520000000004</v>
      </c>
      <c r="L180" s="17">
        <v>18291.134599173922</v>
      </c>
      <c r="M180" s="38">
        <v>63980.654599173926</v>
      </c>
      <c r="O180" s="17">
        <v>1095935.29</v>
      </c>
      <c r="P180" s="17">
        <v>0</v>
      </c>
      <c r="Q180" s="38">
        <f t="shared" si="16"/>
        <v>1095935.29</v>
      </c>
      <c r="R180" s="24"/>
      <c r="S180" s="17">
        <f t="shared" si="17"/>
        <v>45689.520000000004</v>
      </c>
      <c r="T180" s="17">
        <f t="shared" si="12"/>
        <v>48771.134599174155</v>
      </c>
      <c r="U180" s="38">
        <f t="shared" si="13"/>
        <v>94460.654599174159</v>
      </c>
      <c r="V180" s="24"/>
    </row>
    <row r="181" spans="1:22" ht="13" x14ac:dyDescent="0.3">
      <c r="A181" s="15">
        <v>5218</v>
      </c>
      <c r="B181" s="16" t="s">
        <v>177</v>
      </c>
      <c r="C181" s="29">
        <v>932254.15691455989</v>
      </c>
      <c r="D181" s="29">
        <v>0</v>
      </c>
      <c r="E181" s="38">
        <f t="shared" si="14"/>
        <v>932254.15691455989</v>
      </c>
      <c r="F181" s="35"/>
      <c r="G181" s="17">
        <v>983514.05032350507</v>
      </c>
      <c r="H181" s="17">
        <v>0</v>
      </c>
      <c r="I181" s="38">
        <f t="shared" si="15"/>
        <v>983514.05032350507</v>
      </c>
      <c r="K181" s="17">
        <v>42019.299524907365</v>
      </c>
      <c r="L181" s="17">
        <v>9240.5938840378149</v>
      </c>
      <c r="M181" s="38">
        <v>51259.89340894518</v>
      </c>
      <c r="O181" s="17">
        <v>1014641.9719264308</v>
      </c>
      <c r="P181" s="17">
        <v>0</v>
      </c>
      <c r="Q181" s="38">
        <f t="shared" si="16"/>
        <v>1014641.9719264308</v>
      </c>
      <c r="R181" s="24"/>
      <c r="S181" s="17">
        <f t="shared" si="17"/>
        <v>42019.299524907365</v>
      </c>
      <c r="T181" s="17">
        <f t="shared" si="12"/>
        <v>40368.515486963566</v>
      </c>
      <c r="U181" s="38">
        <f t="shared" si="13"/>
        <v>82387.815011870931</v>
      </c>
      <c r="V181" s="24"/>
    </row>
    <row r="182" spans="1:22" ht="13" x14ac:dyDescent="0.3">
      <c r="A182" s="15">
        <v>2131</v>
      </c>
      <c r="B182" s="16" t="s">
        <v>178</v>
      </c>
      <c r="C182" s="29">
        <v>887366.33015873027</v>
      </c>
      <c r="D182" s="29">
        <v>0</v>
      </c>
      <c r="E182" s="38">
        <f t="shared" si="14"/>
        <v>887366.33015873027</v>
      </c>
      <c r="F182" s="35"/>
      <c r="G182" s="17">
        <v>954787.22024287004</v>
      </c>
      <c r="H182" s="17">
        <v>0</v>
      </c>
      <c r="I182" s="38">
        <f t="shared" si="15"/>
        <v>954787.22024287004</v>
      </c>
      <c r="K182" s="17">
        <v>38134.560000000005</v>
      </c>
      <c r="L182" s="17">
        <v>29286.330084139765</v>
      </c>
      <c r="M182" s="38">
        <v>67420.89008413977</v>
      </c>
      <c r="O182" s="17">
        <v>1008951.7561094336</v>
      </c>
      <c r="P182" s="17">
        <v>0</v>
      </c>
      <c r="Q182" s="38">
        <f t="shared" si="16"/>
        <v>1008951.7561094336</v>
      </c>
      <c r="R182" s="24"/>
      <c r="S182" s="17">
        <f t="shared" si="17"/>
        <v>38134.560000000005</v>
      </c>
      <c r="T182" s="17">
        <f t="shared" si="12"/>
        <v>83450.86595070333</v>
      </c>
      <c r="U182" s="38">
        <f t="shared" si="13"/>
        <v>121585.42595070333</v>
      </c>
      <c r="V182" s="24"/>
    </row>
    <row r="183" spans="1:22" ht="13" x14ac:dyDescent="0.3">
      <c r="A183" s="15">
        <v>3780</v>
      </c>
      <c r="B183" s="16" t="s">
        <v>179</v>
      </c>
      <c r="C183" s="29">
        <v>785216.94106431247</v>
      </c>
      <c r="D183" s="29">
        <v>0</v>
      </c>
      <c r="E183" s="38">
        <f t="shared" si="14"/>
        <v>785216.94106431247</v>
      </c>
      <c r="F183" s="35"/>
      <c r="G183" s="17">
        <v>820820.65337889257</v>
      </c>
      <c r="H183" s="17">
        <v>3339.3535080426373</v>
      </c>
      <c r="I183" s="38">
        <f t="shared" si="15"/>
        <v>824160.00688693521</v>
      </c>
      <c r="K183" s="17">
        <v>35076.980472966148</v>
      </c>
      <c r="L183" s="17">
        <v>3866.0853496565906</v>
      </c>
      <c r="M183" s="38">
        <v>38943.065822622739</v>
      </c>
      <c r="O183" s="17">
        <v>839829.28136564209</v>
      </c>
      <c r="P183" s="17">
        <v>0</v>
      </c>
      <c r="Q183" s="38">
        <f t="shared" si="16"/>
        <v>839829.28136564209</v>
      </c>
      <c r="R183" s="24"/>
      <c r="S183" s="17">
        <f t="shared" si="17"/>
        <v>35076.980472966148</v>
      </c>
      <c r="T183" s="17">
        <f t="shared" si="12"/>
        <v>19535.359828363471</v>
      </c>
      <c r="U183" s="38">
        <f t="shared" si="13"/>
        <v>54612.340301329619</v>
      </c>
      <c r="V183" s="24"/>
    </row>
    <row r="184" spans="1:22" ht="13" x14ac:dyDescent="0.3">
      <c r="A184" s="15">
        <v>2599</v>
      </c>
      <c r="B184" s="16" t="s">
        <v>180</v>
      </c>
      <c r="C184" s="29">
        <v>585136.00468797516</v>
      </c>
      <c r="D184" s="29">
        <v>0</v>
      </c>
      <c r="E184" s="38">
        <f t="shared" si="14"/>
        <v>585136.00468797516</v>
      </c>
      <c r="F184" s="35"/>
      <c r="G184" s="17">
        <v>602684.91978218895</v>
      </c>
      <c r="H184" s="17">
        <v>8695.8241965272464</v>
      </c>
      <c r="I184" s="38">
        <f t="shared" si="15"/>
        <v>611380.7439787162</v>
      </c>
      <c r="K184" s="17">
        <v>23932.731468534199</v>
      </c>
      <c r="L184" s="17">
        <v>2312.0078222068405</v>
      </c>
      <c r="M184" s="38">
        <v>26244.739290741039</v>
      </c>
      <c r="O184" s="17">
        <v>608183.12111023709</v>
      </c>
      <c r="P184" s="17">
        <v>5558.3410596915055</v>
      </c>
      <c r="Q184" s="38">
        <f t="shared" si="16"/>
        <v>613741.46216992859</v>
      </c>
      <c r="R184" s="24"/>
      <c r="S184" s="17">
        <f t="shared" si="17"/>
        <v>23932.731468534199</v>
      </c>
      <c r="T184" s="17">
        <f t="shared" si="12"/>
        <v>4672.7260134192329</v>
      </c>
      <c r="U184" s="38">
        <f t="shared" si="13"/>
        <v>28605.457481953432</v>
      </c>
      <c r="V184" s="24"/>
    </row>
    <row r="185" spans="1:22" ht="13" x14ac:dyDescent="0.3">
      <c r="A185" s="15">
        <v>3422</v>
      </c>
      <c r="B185" s="16" t="s">
        <v>181</v>
      </c>
      <c r="C185" s="29">
        <v>817836.88124773302</v>
      </c>
      <c r="D185" s="29">
        <v>0</v>
      </c>
      <c r="E185" s="38">
        <f t="shared" si="14"/>
        <v>817836.88124773302</v>
      </c>
      <c r="F185" s="35"/>
      <c r="G185" s="17">
        <v>848362.19911646645</v>
      </c>
      <c r="H185" s="17">
        <v>9867.6582048063865</v>
      </c>
      <c r="I185" s="38">
        <f t="shared" si="15"/>
        <v>858229.85732127284</v>
      </c>
      <c r="K185" s="17">
        <v>36903.906539266463</v>
      </c>
      <c r="L185" s="17">
        <v>3489.0695342733525</v>
      </c>
      <c r="M185" s="38">
        <v>40392.976073539816</v>
      </c>
      <c r="O185" s="17">
        <v>872102.79999999993</v>
      </c>
      <c r="P185" s="17">
        <v>0</v>
      </c>
      <c r="Q185" s="38">
        <f t="shared" si="16"/>
        <v>872102.79999999993</v>
      </c>
      <c r="R185" s="24"/>
      <c r="S185" s="17">
        <f t="shared" si="17"/>
        <v>36903.906539266463</v>
      </c>
      <c r="T185" s="17">
        <f t="shared" si="12"/>
        <v>17362.012213000446</v>
      </c>
      <c r="U185" s="38">
        <f t="shared" si="13"/>
        <v>54265.918752266909</v>
      </c>
      <c r="V185" s="24"/>
    </row>
    <row r="186" spans="1:22" ht="13" x14ac:dyDescent="0.3">
      <c r="A186" s="15">
        <v>2823</v>
      </c>
      <c r="B186" s="16" t="s">
        <v>182</v>
      </c>
      <c r="C186" s="29">
        <v>1182284.539341796</v>
      </c>
      <c r="D186" s="29">
        <v>0</v>
      </c>
      <c r="E186" s="38">
        <f t="shared" si="14"/>
        <v>1182284.539341796</v>
      </c>
      <c r="F186" s="35"/>
      <c r="G186" s="17">
        <v>1308966.75</v>
      </c>
      <c r="H186" s="17">
        <v>0</v>
      </c>
      <c r="I186" s="38">
        <f t="shared" si="15"/>
        <v>1308966.75</v>
      </c>
      <c r="K186" s="17">
        <v>57000.093268569995</v>
      </c>
      <c r="L186" s="17">
        <v>69682.117389634048</v>
      </c>
      <c r="M186" s="38">
        <v>126682.21065820404</v>
      </c>
      <c r="O186" s="17">
        <v>1346406.75</v>
      </c>
      <c r="P186" s="17">
        <v>0</v>
      </c>
      <c r="Q186" s="38">
        <f t="shared" si="16"/>
        <v>1346406.75</v>
      </c>
      <c r="R186" s="24"/>
      <c r="S186" s="17">
        <f t="shared" si="17"/>
        <v>57000.093268569995</v>
      </c>
      <c r="T186" s="17">
        <f t="shared" si="12"/>
        <v>107122.11738963405</v>
      </c>
      <c r="U186" s="38">
        <f t="shared" si="13"/>
        <v>164122.21065820404</v>
      </c>
      <c r="V186" s="24"/>
    </row>
    <row r="187" spans="1:22" ht="13" x14ac:dyDescent="0.3">
      <c r="A187" s="15">
        <v>2159</v>
      </c>
      <c r="B187" s="16" t="s">
        <v>183</v>
      </c>
      <c r="C187" s="29">
        <v>2601069.8058885951</v>
      </c>
      <c r="D187" s="29">
        <v>0</v>
      </c>
      <c r="E187" s="38">
        <f t="shared" si="14"/>
        <v>2601069.8058885951</v>
      </c>
      <c r="F187" s="35"/>
      <c r="G187" s="17">
        <v>2821872.0833005123</v>
      </c>
      <c r="H187" s="17">
        <v>0</v>
      </c>
      <c r="I187" s="38">
        <f t="shared" si="15"/>
        <v>2821872.0833005123</v>
      </c>
      <c r="K187" s="17">
        <v>113817.49393050995</v>
      </c>
      <c r="L187" s="17">
        <v>106984.78348140727</v>
      </c>
      <c r="M187" s="38">
        <v>220802.27741191722</v>
      </c>
      <c r="O187" s="17">
        <v>2999553.0842135581</v>
      </c>
      <c r="P187" s="17">
        <v>0</v>
      </c>
      <c r="Q187" s="38">
        <f t="shared" si="16"/>
        <v>2999553.0842135581</v>
      </c>
      <c r="R187" s="24"/>
      <c r="S187" s="17">
        <f t="shared" si="17"/>
        <v>113817.49393050995</v>
      </c>
      <c r="T187" s="17">
        <f t="shared" si="12"/>
        <v>284665.78439445311</v>
      </c>
      <c r="U187" s="38">
        <f t="shared" si="13"/>
        <v>398483.27832496306</v>
      </c>
      <c r="V187" s="24"/>
    </row>
    <row r="188" spans="1:22" ht="13" x14ac:dyDescent="0.3">
      <c r="A188" s="15">
        <v>2171</v>
      </c>
      <c r="B188" s="16" t="s">
        <v>184</v>
      </c>
      <c r="C188" s="29">
        <v>1439093.3522815213</v>
      </c>
      <c r="D188" s="29">
        <v>0</v>
      </c>
      <c r="E188" s="38">
        <f t="shared" si="14"/>
        <v>1439093.3522815213</v>
      </c>
      <c r="F188" s="35"/>
      <c r="G188" s="17">
        <v>1562971.6295</v>
      </c>
      <c r="H188" s="17">
        <v>0</v>
      </c>
      <c r="I188" s="38">
        <f t="shared" si="15"/>
        <v>1562971.6295</v>
      </c>
      <c r="K188" s="17">
        <v>67778.957059741879</v>
      </c>
      <c r="L188" s="17">
        <v>56099.320158736853</v>
      </c>
      <c r="M188" s="38">
        <v>123878.27721847873</v>
      </c>
      <c r="O188" s="17">
        <v>1599131.6295</v>
      </c>
      <c r="P188" s="17">
        <v>0</v>
      </c>
      <c r="Q188" s="38">
        <f t="shared" si="16"/>
        <v>1599131.6295</v>
      </c>
      <c r="R188" s="24"/>
      <c r="S188" s="17">
        <f t="shared" si="17"/>
        <v>67778.957059741879</v>
      </c>
      <c r="T188" s="17">
        <f t="shared" si="12"/>
        <v>92259.320158736853</v>
      </c>
      <c r="U188" s="38">
        <f t="shared" si="13"/>
        <v>160038.27721847873</v>
      </c>
      <c r="V188" s="24"/>
    </row>
    <row r="189" spans="1:22" ht="13" x14ac:dyDescent="0.3">
      <c r="A189" s="15">
        <v>2300</v>
      </c>
      <c r="B189" s="16" t="s">
        <v>185</v>
      </c>
      <c r="C189" s="29">
        <v>2159769.3387298207</v>
      </c>
      <c r="D189" s="29">
        <v>0</v>
      </c>
      <c r="E189" s="38">
        <f t="shared" si="14"/>
        <v>2159769.3387298207</v>
      </c>
      <c r="F189" s="35"/>
      <c r="G189" s="17">
        <v>2359148.2945870166</v>
      </c>
      <c r="H189" s="17">
        <v>0</v>
      </c>
      <c r="I189" s="38">
        <f t="shared" si="15"/>
        <v>2359148.2945870166</v>
      </c>
      <c r="K189" s="17">
        <v>95516.28</v>
      </c>
      <c r="L189" s="17">
        <v>103862.67585719589</v>
      </c>
      <c r="M189" s="38">
        <v>199378.95585719589</v>
      </c>
      <c r="O189" s="17">
        <v>2499037.992611371</v>
      </c>
      <c r="P189" s="17">
        <v>0</v>
      </c>
      <c r="Q189" s="38">
        <f t="shared" si="16"/>
        <v>2499037.992611371</v>
      </c>
      <c r="R189" s="24"/>
      <c r="S189" s="17">
        <f t="shared" si="17"/>
        <v>95516.28</v>
      </c>
      <c r="T189" s="17">
        <f t="shared" si="12"/>
        <v>243752.3738815503</v>
      </c>
      <c r="U189" s="38">
        <f t="shared" si="13"/>
        <v>339268.6538815503</v>
      </c>
      <c r="V189" s="24"/>
    </row>
    <row r="190" spans="1:22" ht="13" x14ac:dyDescent="0.3">
      <c r="A190" s="15">
        <v>2669</v>
      </c>
      <c r="B190" s="16" t="s">
        <v>186</v>
      </c>
      <c r="C190" s="29">
        <v>1308888.2490457187</v>
      </c>
      <c r="D190" s="29">
        <v>0</v>
      </c>
      <c r="E190" s="38">
        <f t="shared" si="14"/>
        <v>1308888.2490457187</v>
      </c>
      <c r="F190" s="35"/>
      <c r="G190" s="17">
        <v>1412576</v>
      </c>
      <c r="H190" s="17">
        <v>0</v>
      </c>
      <c r="I190" s="38">
        <f t="shared" si="15"/>
        <v>1412576</v>
      </c>
      <c r="K190" s="17">
        <v>58281.12000000001</v>
      </c>
      <c r="L190" s="17">
        <v>45406.630954281296</v>
      </c>
      <c r="M190" s="38">
        <v>103687.75095428131</v>
      </c>
      <c r="O190" s="17">
        <v>1443096</v>
      </c>
      <c r="P190" s="17">
        <v>0</v>
      </c>
      <c r="Q190" s="38">
        <f t="shared" si="16"/>
        <v>1443096</v>
      </c>
      <c r="R190" s="24"/>
      <c r="S190" s="17">
        <f t="shared" si="17"/>
        <v>58281.12000000001</v>
      </c>
      <c r="T190" s="17">
        <f t="shared" si="12"/>
        <v>75926.630954281296</v>
      </c>
      <c r="U190" s="38">
        <f t="shared" si="13"/>
        <v>134207.75095428131</v>
      </c>
      <c r="V190" s="24"/>
    </row>
    <row r="191" spans="1:22" ht="13" x14ac:dyDescent="0.3">
      <c r="A191" s="15">
        <v>2150</v>
      </c>
      <c r="B191" s="16" t="s">
        <v>187</v>
      </c>
      <c r="C191" s="29">
        <v>1559074.239354209</v>
      </c>
      <c r="D191" s="29">
        <v>0</v>
      </c>
      <c r="E191" s="38">
        <f t="shared" si="14"/>
        <v>1559074.239354209</v>
      </c>
      <c r="F191" s="35"/>
      <c r="G191" s="17">
        <v>1711898.3</v>
      </c>
      <c r="H191" s="17">
        <v>0</v>
      </c>
      <c r="I191" s="38">
        <f t="shared" si="15"/>
        <v>1711898.3</v>
      </c>
      <c r="K191" s="17">
        <v>73391.040000000008</v>
      </c>
      <c r="L191" s="17">
        <v>79433.020645790995</v>
      </c>
      <c r="M191" s="38">
        <v>152824.060645791</v>
      </c>
      <c r="O191" s="17">
        <v>1760858.3</v>
      </c>
      <c r="P191" s="17">
        <v>0</v>
      </c>
      <c r="Q191" s="38">
        <f t="shared" si="16"/>
        <v>1760858.3</v>
      </c>
      <c r="R191" s="24"/>
      <c r="S191" s="17">
        <f t="shared" si="17"/>
        <v>73391.040000000008</v>
      </c>
      <c r="T191" s="17">
        <f t="shared" si="12"/>
        <v>128393.020645791</v>
      </c>
      <c r="U191" s="38">
        <f t="shared" si="13"/>
        <v>201784.060645791</v>
      </c>
      <c r="V191" s="24"/>
    </row>
    <row r="192" spans="1:22" ht="13" x14ac:dyDescent="0.3">
      <c r="A192" s="15">
        <v>5211</v>
      </c>
      <c r="B192" s="16" t="s">
        <v>188</v>
      </c>
      <c r="C192" s="29">
        <v>1187712.8912686566</v>
      </c>
      <c r="D192" s="29">
        <v>0</v>
      </c>
      <c r="E192" s="38">
        <f t="shared" si="14"/>
        <v>1187712.8912686566</v>
      </c>
      <c r="F192" s="35"/>
      <c r="G192" s="17">
        <v>1313467.2</v>
      </c>
      <c r="H192" s="17">
        <v>0</v>
      </c>
      <c r="I192" s="38">
        <f t="shared" si="15"/>
        <v>1313467.2</v>
      </c>
      <c r="K192" s="17">
        <v>56302.44000000001</v>
      </c>
      <c r="L192" s="17">
        <v>69451.868731343362</v>
      </c>
      <c r="M192" s="38">
        <v>125754.30873134336</v>
      </c>
      <c r="O192" s="17">
        <v>1351027.2</v>
      </c>
      <c r="P192" s="17">
        <v>0</v>
      </c>
      <c r="Q192" s="38">
        <f t="shared" si="16"/>
        <v>1351027.2</v>
      </c>
      <c r="R192" s="24"/>
      <c r="S192" s="17">
        <f t="shared" si="17"/>
        <v>56302.44000000001</v>
      </c>
      <c r="T192" s="17">
        <f t="shared" si="12"/>
        <v>107011.86873134336</v>
      </c>
      <c r="U192" s="38">
        <f t="shared" si="13"/>
        <v>163314.30873134336</v>
      </c>
      <c r="V192" s="24"/>
    </row>
    <row r="193" spans="1:22" ht="13" x14ac:dyDescent="0.3">
      <c r="A193" s="15">
        <v>2717</v>
      </c>
      <c r="B193" s="16" t="s">
        <v>189</v>
      </c>
      <c r="C193" s="29">
        <v>724786.82677985961</v>
      </c>
      <c r="D193" s="29">
        <v>0</v>
      </c>
      <c r="E193" s="38">
        <f t="shared" si="14"/>
        <v>724786.82677985961</v>
      </c>
      <c r="F193" s="35"/>
      <c r="G193" s="17">
        <v>752614.51459870499</v>
      </c>
      <c r="H193" s="17">
        <v>7460.0221650539897</v>
      </c>
      <c r="I193" s="38">
        <f t="shared" si="15"/>
        <v>760074.53676375898</v>
      </c>
      <c r="K193" s="17">
        <v>32198.520000000004</v>
      </c>
      <c r="L193" s="17">
        <v>3089.1899838993704</v>
      </c>
      <c r="M193" s="38">
        <v>35287.709983899374</v>
      </c>
      <c r="O193" s="17">
        <v>772913.94799999997</v>
      </c>
      <c r="P193" s="17">
        <v>0</v>
      </c>
      <c r="Q193" s="38">
        <f t="shared" si="16"/>
        <v>772913.94799999997</v>
      </c>
      <c r="R193" s="24"/>
      <c r="S193" s="17">
        <f t="shared" si="17"/>
        <v>32198.520000000004</v>
      </c>
      <c r="T193" s="17">
        <f t="shared" si="12"/>
        <v>15928.601220140365</v>
      </c>
      <c r="U193" s="38">
        <f t="shared" si="13"/>
        <v>48127.121220140369</v>
      </c>
      <c r="V193" s="24"/>
    </row>
    <row r="194" spans="1:22" ht="13" x14ac:dyDescent="0.3">
      <c r="A194" s="15">
        <v>2687</v>
      </c>
      <c r="B194" s="16" t="s">
        <v>190</v>
      </c>
      <c r="C194" s="29">
        <v>952821.84219917026</v>
      </c>
      <c r="D194" s="29">
        <v>0</v>
      </c>
      <c r="E194" s="38">
        <f t="shared" si="14"/>
        <v>952821.84219917026</v>
      </c>
      <c r="F194" s="35"/>
      <c r="G194" s="17">
        <v>1053419.7999999998</v>
      </c>
      <c r="H194" s="17">
        <v>0</v>
      </c>
      <c r="I194" s="38">
        <f t="shared" si="15"/>
        <v>1053419.7999999998</v>
      </c>
      <c r="K194" s="17">
        <v>45149.880000000005</v>
      </c>
      <c r="L194" s="17">
        <v>55448.077800829546</v>
      </c>
      <c r="M194" s="38">
        <v>100597.95780082955</v>
      </c>
      <c r="O194" s="17">
        <v>1083539.8</v>
      </c>
      <c r="P194" s="17">
        <v>0</v>
      </c>
      <c r="Q194" s="38">
        <f t="shared" si="16"/>
        <v>1083539.8</v>
      </c>
      <c r="R194" s="24"/>
      <c r="S194" s="17">
        <f t="shared" si="17"/>
        <v>45149.880000000005</v>
      </c>
      <c r="T194" s="17">
        <f t="shared" si="12"/>
        <v>85568.077800829778</v>
      </c>
      <c r="U194" s="38">
        <f t="shared" si="13"/>
        <v>130717.95780082978</v>
      </c>
      <c r="V194" s="24"/>
    </row>
    <row r="195" spans="1:22" ht="13" x14ac:dyDescent="0.3">
      <c r="A195" s="15">
        <v>2162</v>
      </c>
      <c r="B195" s="16" t="s">
        <v>191</v>
      </c>
      <c r="C195" s="29">
        <v>1085122.1356709632</v>
      </c>
      <c r="D195" s="29">
        <v>0</v>
      </c>
      <c r="E195" s="38">
        <f t="shared" si="14"/>
        <v>1085122.1356709632</v>
      </c>
      <c r="F195" s="35"/>
      <c r="G195" s="17">
        <v>1159346.5887471836</v>
      </c>
      <c r="H195" s="17">
        <v>0</v>
      </c>
      <c r="I195" s="38">
        <f t="shared" si="15"/>
        <v>1159346.5887471836</v>
      </c>
      <c r="K195" s="17">
        <v>47500.077723808325</v>
      </c>
      <c r="L195" s="17">
        <v>26724.375352412026</v>
      </c>
      <c r="M195" s="38">
        <v>74224.45307622035</v>
      </c>
      <c r="O195" s="17">
        <v>1207857.9478518972</v>
      </c>
      <c r="P195" s="17">
        <v>0</v>
      </c>
      <c r="Q195" s="38">
        <f t="shared" si="16"/>
        <v>1207857.9478518972</v>
      </c>
      <c r="R195" s="24"/>
      <c r="S195" s="17">
        <f t="shared" si="17"/>
        <v>47500.077723808325</v>
      </c>
      <c r="T195" s="17">
        <f t="shared" si="12"/>
        <v>75235.734457125684</v>
      </c>
      <c r="U195" s="38">
        <f t="shared" si="13"/>
        <v>122735.81218093401</v>
      </c>
      <c r="V195" s="24"/>
    </row>
    <row r="196" spans="1:22" ht="13" x14ac:dyDescent="0.3">
      <c r="A196" s="15">
        <v>2680</v>
      </c>
      <c r="B196" s="16" t="s">
        <v>192</v>
      </c>
      <c r="C196" s="29">
        <v>853862.27162094379</v>
      </c>
      <c r="D196" s="29">
        <v>0</v>
      </c>
      <c r="E196" s="38">
        <f t="shared" si="14"/>
        <v>853862.27162094379</v>
      </c>
      <c r="F196" s="35"/>
      <c r="G196" s="17">
        <v>895737.75639229268</v>
      </c>
      <c r="H196" s="17">
        <v>0</v>
      </c>
      <c r="I196" s="38">
        <f t="shared" si="15"/>
        <v>895737.75639229268</v>
      </c>
      <c r="K196" s="17">
        <v>36173.136112746339</v>
      </c>
      <c r="L196" s="17">
        <v>5702.3486586025465</v>
      </c>
      <c r="M196" s="38">
        <v>41875.484771348885</v>
      </c>
      <c r="O196" s="17">
        <v>919840.0970846659</v>
      </c>
      <c r="P196" s="17">
        <v>0</v>
      </c>
      <c r="Q196" s="38">
        <f t="shared" si="16"/>
        <v>919840.0970846659</v>
      </c>
      <c r="R196" s="24"/>
      <c r="S196" s="17">
        <f t="shared" si="17"/>
        <v>36173.136112746339</v>
      </c>
      <c r="T196" s="17">
        <f t="shared" si="12"/>
        <v>29804.689350975772</v>
      </c>
      <c r="U196" s="38">
        <f t="shared" si="13"/>
        <v>65977.825463722111</v>
      </c>
      <c r="V196" s="24"/>
    </row>
    <row r="197" spans="1:22" ht="13" x14ac:dyDescent="0.3">
      <c r="A197" s="15">
        <v>3211</v>
      </c>
      <c r="B197" s="16" t="s">
        <v>193</v>
      </c>
      <c r="C197" s="29">
        <v>1506322.8</v>
      </c>
      <c r="D197" s="29">
        <v>0</v>
      </c>
      <c r="E197" s="38">
        <f t="shared" si="14"/>
        <v>1506322.8</v>
      </c>
      <c r="F197" s="35"/>
      <c r="G197" s="17">
        <v>1678322.8</v>
      </c>
      <c r="H197" s="17">
        <v>0</v>
      </c>
      <c r="I197" s="38">
        <f t="shared" si="15"/>
        <v>1678322.8</v>
      </c>
      <c r="K197" s="17">
        <v>71952</v>
      </c>
      <c r="L197" s="17">
        <v>100048</v>
      </c>
      <c r="M197" s="38">
        <v>172000</v>
      </c>
      <c r="O197" s="17">
        <v>1726322.8</v>
      </c>
      <c r="P197" s="17">
        <v>0</v>
      </c>
      <c r="Q197" s="38">
        <f t="shared" si="16"/>
        <v>1726322.8</v>
      </c>
      <c r="R197" s="24"/>
      <c r="S197" s="17">
        <f t="shared" si="17"/>
        <v>71952</v>
      </c>
      <c r="T197" s="17">
        <f t="shared" si="12"/>
        <v>148048</v>
      </c>
      <c r="U197" s="38">
        <f t="shared" si="13"/>
        <v>220000</v>
      </c>
      <c r="V197" s="24"/>
    </row>
    <row r="198" spans="1:22" ht="13" x14ac:dyDescent="0.3">
      <c r="A198" s="15">
        <v>3001</v>
      </c>
      <c r="B198" s="16" t="s">
        <v>194</v>
      </c>
      <c r="C198" s="29">
        <v>919859.79168866214</v>
      </c>
      <c r="D198" s="29">
        <v>0</v>
      </c>
      <c r="E198" s="38">
        <f t="shared" si="14"/>
        <v>919859.79168866214</v>
      </c>
      <c r="F198" s="35"/>
      <c r="G198" s="17">
        <v>953815.14592105511</v>
      </c>
      <c r="H198" s="17">
        <v>2290.2648760502925</v>
      </c>
      <c r="I198" s="38">
        <f t="shared" si="15"/>
        <v>956105.4107971054</v>
      </c>
      <c r="K198" s="17">
        <v>37594.92</v>
      </c>
      <c r="L198" s="17">
        <v>-1349.3008915567334</v>
      </c>
      <c r="M198" s="38">
        <v>36245.619108443265</v>
      </c>
      <c r="O198" s="17">
        <v>975546.04552714073</v>
      </c>
      <c r="P198" s="17">
        <v>0</v>
      </c>
      <c r="Q198" s="38">
        <f t="shared" si="16"/>
        <v>975546.04552714073</v>
      </c>
      <c r="R198" s="24"/>
      <c r="S198" s="17">
        <f t="shared" si="17"/>
        <v>37594.92</v>
      </c>
      <c r="T198" s="17">
        <f t="shared" ref="T198:T261" si="18">Q198-E198-K198</f>
        <v>18091.333838478589</v>
      </c>
      <c r="U198" s="38">
        <f t="shared" ref="U198:U261" si="19">Q198-E198</f>
        <v>55686.253838478588</v>
      </c>
      <c r="V198" s="24"/>
    </row>
    <row r="199" spans="1:22" ht="13" x14ac:dyDescent="0.3">
      <c r="A199" s="15">
        <v>2971</v>
      </c>
      <c r="B199" s="16" t="s">
        <v>195</v>
      </c>
      <c r="C199" s="29">
        <v>975700.27422573196</v>
      </c>
      <c r="D199" s="29">
        <v>0</v>
      </c>
      <c r="E199" s="38">
        <f t="shared" ref="E199:E262" si="20">C199+D199</f>
        <v>975700.27422573196</v>
      </c>
      <c r="F199" s="35"/>
      <c r="G199" s="17">
        <v>1065695.4240000001</v>
      </c>
      <c r="H199" s="17">
        <v>0</v>
      </c>
      <c r="I199" s="38">
        <f t="shared" ref="I199:I262" si="21">G199+H199</f>
        <v>1065695.4240000001</v>
      </c>
      <c r="K199" s="17">
        <v>45689.520000000004</v>
      </c>
      <c r="L199" s="17">
        <v>44305.629774268149</v>
      </c>
      <c r="M199" s="38">
        <v>89995.149774268153</v>
      </c>
      <c r="O199" s="17">
        <v>1096175.4240000001</v>
      </c>
      <c r="P199" s="17">
        <v>0</v>
      </c>
      <c r="Q199" s="38">
        <f t="shared" ref="Q199:Q262" si="22">O199+P199</f>
        <v>1096175.4240000001</v>
      </c>
      <c r="R199" s="24"/>
      <c r="S199" s="17">
        <f t="shared" ref="S199:S262" si="23">K199</f>
        <v>45689.520000000004</v>
      </c>
      <c r="T199" s="17">
        <f t="shared" si="18"/>
        <v>74785.629774268149</v>
      </c>
      <c r="U199" s="38">
        <f t="shared" si="19"/>
        <v>120475.14977426815</v>
      </c>
      <c r="V199" s="24"/>
    </row>
    <row r="200" spans="1:22" ht="13" x14ac:dyDescent="0.3">
      <c r="A200" s="15">
        <v>2811</v>
      </c>
      <c r="B200" s="16" t="s">
        <v>196</v>
      </c>
      <c r="C200" s="29">
        <v>1363366.7</v>
      </c>
      <c r="D200" s="29">
        <v>0</v>
      </c>
      <c r="E200" s="38">
        <f t="shared" si="20"/>
        <v>1363366.7</v>
      </c>
      <c r="F200" s="35"/>
      <c r="G200" s="17">
        <v>1519026.7</v>
      </c>
      <c r="H200" s="17">
        <v>0</v>
      </c>
      <c r="I200" s="38">
        <f t="shared" si="21"/>
        <v>1519026.7</v>
      </c>
      <c r="K200" s="17">
        <v>65116.560000000012</v>
      </c>
      <c r="L200" s="17">
        <v>90543.439999999988</v>
      </c>
      <c r="M200" s="38">
        <v>155660</v>
      </c>
      <c r="O200" s="17">
        <v>1562466.7</v>
      </c>
      <c r="P200" s="17">
        <v>0</v>
      </c>
      <c r="Q200" s="38">
        <f t="shared" si="22"/>
        <v>1562466.7</v>
      </c>
      <c r="R200" s="24"/>
      <c r="S200" s="17">
        <f t="shared" si="23"/>
        <v>65116.560000000012</v>
      </c>
      <c r="T200" s="17">
        <f t="shared" si="18"/>
        <v>133983.44</v>
      </c>
      <c r="U200" s="38">
        <f t="shared" si="19"/>
        <v>199100</v>
      </c>
      <c r="V200" s="24"/>
    </row>
    <row r="201" spans="1:22" ht="13" x14ac:dyDescent="0.3">
      <c r="A201" s="15">
        <v>2017</v>
      </c>
      <c r="B201" s="16" t="s">
        <v>197</v>
      </c>
      <c r="C201" s="29">
        <v>714122.8566284586</v>
      </c>
      <c r="D201" s="29">
        <v>29922.144557748339</v>
      </c>
      <c r="E201" s="38">
        <f t="shared" si="20"/>
        <v>744045.00118620694</v>
      </c>
      <c r="F201" s="35"/>
      <c r="G201" s="17">
        <v>750296.03925524908</v>
      </c>
      <c r="H201" s="17">
        <v>20424.182636888814</v>
      </c>
      <c r="I201" s="38">
        <f t="shared" si="21"/>
        <v>770720.2218921379</v>
      </c>
      <c r="K201" s="17">
        <v>28241.16</v>
      </c>
      <c r="L201" s="17">
        <v>-1565.9392940690414</v>
      </c>
      <c r="M201" s="38">
        <v>26675.220705930959</v>
      </c>
      <c r="O201" s="17">
        <v>771813.29774726415</v>
      </c>
      <c r="P201" s="17">
        <v>2046.2715043344069</v>
      </c>
      <c r="Q201" s="38">
        <f t="shared" si="22"/>
        <v>773859.56925159856</v>
      </c>
      <c r="R201" s="24"/>
      <c r="S201" s="17">
        <f t="shared" si="23"/>
        <v>28241.16</v>
      </c>
      <c r="T201" s="17">
        <f t="shared" si="18"/>
        <v>1573.4080653916208</v>
      </c>
      <c r="U201" s="38">
        <f t="shared" si="19"/>
        <v>29814.568065391621</v>
      </c>
      <c r="V201" s="24"/>
    </row>
    <row r="202" spans="1:22" ht="13" x14ac:dyDescent="0.3">
      <c r="A202" s="15">
        <v>2018</v>
      </c>
      <c r="B202" s="16" t="s">
        <v>198</v>
      </c>
      <c r="C202" s="29">
        <v>1589780.7596353735</v>
      </c>
      <c r="D202" s="29">
        <v>0</v>
      </c>
      <c r="E202" s="38">
        <f t="shared" si="20"/>
        <v>1589780.7596353735</v>
      </c>
      <c r="F202" s="35"/>
      <c r="G202" s="17">
        <v>1708574.1103280485</v>
      </c>
      <c r="H202" s="17">
        <v>0</v>
      </c>
      <c r="I202" s="38">
        <f t="shared" si="21"/>
        <v>1708574.1103280485</v>
      </c>
      <c r="K202" s="17">
        <v>72491.640000000014</v>
      </c>
      <c r="L202" s="17">
        <v>46301.710692674969</v>
      </c>
      <c r="M202" s="38">
        <v>118793.35069267498</v>
      </c>
      <c r="O202" s="17">
        <v>1777993.9827016331</v>
      </c>
      <c r="P202" s="17">
        <v>0</v>
      </c>
      <c r="Q202" s="38">
        <f t="shared" si="22"/>
        <v>1777993.9827016331</v>
      </c>
      <c r="R202" s="24"/>
      <c r="S202" s="17">
        <f t="shared" si="23"/>
        <v>72491.640000000014</v>
      </c>
      <c r="T202" s="17">
        <f t="shared" si="18"/>
        <v>115721.58306625963</v>
      </c>
      <c r="U202" s="38">
        <f t="shared" si="19"/>
        <v>188213.22306625964</v>
      </c>
      <c r="V202" s="24"/>
    </row>
    <row r="203" spans="1:22" ht="13" x14ac:dyDescent="0.3">
      <c r="A203" s="15">
        <v>2031</v>
      </c>
      <c r="B203" s="16" t="s">
        <v>199</v>
      </c>
      <c r="C203" s="29">
        <v>1147176.5323482326</v>
      </c>
      <c r="D203" s="29">
        <v>63019.196153401164</v>
      </c>
      <c r="E203" s="38">
        <f t="shared" si="20"/>
        <v>1210195.7285016337</v>
      </c>
      <c r="F203" s="35"/>
      <c r="G203" s="17">
        <v>1228954.654440555</v>
      </c>
      <c r="H203" s="17">
        <v>36830.885220888071</v>
      </c>
      <c r="I203" s="38">
        <f t="shared" si="21"/>
        <v>1265785.5396614431</v>
      </c>
      <c r="K203" s="17">
        <v>49981.652297199587</v>
      </c>
      <c r="L203" s="17">
        <v>5608.1588626097655</v>
      </c>
      <c r="M203" s="38">
        <v>55589.811159809353</v>
      </c>
      <c r="O203" s="17">
        <v>1282894.3553661164</v>
      </c>
      <c r="P203" s="17">
        <v>0</v>
      </c>
      <c r="Q203" s="38">
        <f t="shared" si="22"/>
        <v>1282894.3553661164</v>
      </c>
      <c r="R203" s="24"/>
      <c r="S203" s="17">
        <f t="shared" si="23"/>
        <v>49981.652297199587</v>
      </c>
      <c r="T203" s="17">
        <f t="shared" si="18"/>
        <v>22716.974567283061</v>
      </c>
      <c r="U203" s="38">
        <f t="shared" si="19"/>
        <v>72698.626864482649</v>
      </c>
      <c r="V203" s="24"/>
    </row>
    <row r="204" spans="1:22" ht="13" x14ac:dyDescent="0.3">
      <c r="A204" s="15">
        <v>2696</v>
      </c>
      <c r="B204" s="16" t="s">
        <v>200</v>
      </c>
      <c r="C204" s="29">
        <v>810771.11942139105</v>
      </c>
      <c r="D204" s="29">
        <v>0</v>
      </c>
      <c r="E204" s="38">
        <f t="shared" si="20"/>
        <v>810771.11942139105</v>
      </c>
      <c r="F204" s="35"/>
      <c r="G204" s="17">
        <v>868883.55</v>
      </c>
      <c r="H204" s="17">
        <v>0</v>
      </c>
      <c r="I204" s="38">
        <f t="shared" si="21"/>
        <v>868883.55</v>
      </c>
      <c r="K204" s="17">
        <v>37235.160000000003</v>
      </c>
      <c r="L204" s="17">
        <v>20877.270578608994</v>
      </c>
      <c r="M204" s="38">
        <v>58112.430578608997</v>
      </c>
      <c r="O204" s="17">
        <v>893723.54999999993</v>
      </c>
      <c r="P204" s="17">
        <v>0</v>
      </c>
      <c r="Q204" s="38">
        <f t="shared" si="22"/>
        <v>893723.54999999993</v>
      </c>
      <c r="R204" s="24"/>
      <c r="S204" s="17">
        <f t="shared" si="23"/>
        <v>37235.160000000003</v>
      </c>
      <c r="T204" s="17">
        <f t="shared" si="18"/>
        <v>45717.270578608877</v>
      </c>
      <c r="U204" s="38">
        <f t="shared" si="19"/>
        <v>82952.430578608881</v>
      </c>
      <c r="V204" s="24"/>
    </row>
    <row r="205" spans="1:22" ht="13" x14ac:dyDescent="0.3">
      <c r="A205" s="15">
        <v>5228</v>
      </c>
      <c r="B205" s="16" t="s">
        <v>201</v>
      </c>
      <c r="C205" s="29">
        <v>1599182.2865246553</v>
      </c>
      <c r="D205" s="29">
        <v>0</v>
      </c>
      <c r="E205" s="38">
        <f t="shared" si="20"/>
        <v>1599182.2865246553</v>
      </c>
      <c r="F205" s="35"/>
      <c r="G205" s="17">
        <v>1748060.9999999998</v>
      </c>
      <c r="H205" s="17">
        <v>0</v>
      </c>
      <c r="I205" s="38">
        <f t="shared" si="21"/>
        <v>1748060.9999999998</v>
      </c>
      <c r="K205" s="17">
        <v>75634.739144833264</v>
      </c>
      <c r="L205" s="17">
        <v>73243.974330511206</v>
      </c>
      <c r="M205" s="38">
        <v>148878.71347534447</v>
      </c>
      <c r="O205" s="17">
        <v>1785201</v>
      </c>
      <c r="P205" s="17">
        <v>0</v>
      </c>
      <c r="Q205" s="38">
        <f t="shared" si="22"/>
        <v>1785201</v>
      </c>
      <c r="R205" s="24"/>
      <c r="S205" s="17">
        <f t="shared" si="23"/>
        <v>75634.739144833264</v>
      </c>
      <c r="T205" s="17">
        <f t="shared" si="18"/>
        <v>110383.97433051144</v>
      </c>
      <c r="U205" s="38">
        <f t="shared" si="19"/>
        <v>186018.7134753447</v>
      </c>
      <c r="V205" s="24"/>
    </row>
    <row r="206" spans="1:22" ht="13" x14ac:dyDescent="0.3">
      <c r="A206" s="15">
        <v>2084</v>
      </c>
      <c r="B206" s="16" t="s">
        <v>202</v>
      </c>
      <c r="C206" s="29">
        <v>870316.39801287604</v>
      </c>
      <c r="D206" s="29">
        <v>0</v>
      </c>
      <c r="E206" s="38">
        <f t="shared" si="20"/>
        <v>870316.39801287604</v>
      </c>
      <c r="F206" s="35"/>
      <c r="G206" s="17">
        <v>920065.37251846073</v>
      </c>
      <c r="H206" s="17">
        <v>0</v>
      </c>
      <c r="I206" s="38">
        <f t="shared" si="21"/>
        <v>920065.37251846073</v>
      </c>
      <c r="K206" s="17">
        <v>36515.64</v>
      </c>
      <c r="L206" s="17">
        <v>13233.334505584688</v>
      </c>
      <c r="M206" s="38">
        <v>49748.974505584687</v>
      </c>
      <c r="O206" s="17">
        <v>948799.33023684728</v>
      </c>
      <c r="P206" s="17">
        <v>0</v>
      </c>
      <c r="Q206" s="38">
        <f t="shared" si="22"/>
        <v>948799.33023684728</v>
      </c>
      <c r="R206" s="24"/>
      <c r="S206" s="17">
        <f t="shared" si="23"/>
        <v>36515.64</v>
      </c>
      <c r="T206" s="17">
        <f t="shared" si="18"/>
        <v>41967.292223971235</v>
      </c>
      <c r="U206" s="38">
        <f t="shared" si="19"/>
        <v>78482.932223971235</v>
      </c>
      <c r="V206" s="24"/>
    </row>
    <row r="207" spans="1:22" ht="13" x14ac:dyDescent="0.3">
      <c r="A207" s="15">
        <v>2191</v>
      </c>
      <c r="B207" s="16" t="s">
        <v>203</v>
      </c>
      <c r="C207" s="29">
        <v>719375.74571988895</v>
      </c>
      <c r="D207" s="29">
        <v>0</v>
      </c>
      <c r="E207" s="38">
        <f t="shared" si="20"/>
        <v>719375.74571988895</v>
      </c>
      <c r="F207" s="35"/>
      <c r="G207" s="17">
        <v>771971.14781147405</v>
      </c>
      <c r="H207" s="17">
        <v>0</v>
      </c>
      <c r="I207" s="38">
        <f t="shared" si="21"/>
        <v>771971.14781147405</v>
      </c>
      <c r="K207" s="17">
        <v>28500.046634284998</v>
      </c>
      <c r="L207" s="17">
        <v>24095.355457300102</v>
      </c>
      <c r="M207" s="38">
        <v>52595.4020915851</v>
      </c>
      <c r="O207" s="17">
        <v>799794.04752348736</v>
      </c>
      <c r="P207" s="17">
        <v>0</v>
      </c>
      <c r="Q207" s="38">
        <f t="shared" si="22"/>
        <v>799794.04752348736</v>
      </c>
      <c r="R207" s="24"/>
      <c r="S207" s="17">
        <f t="shared" si="23"/>
        <v>28500.046634284998</v>
      </c>
      <c r="T207" s="17">
        <f t="shared" si="18"/>
        <v>51918.255169313416</v>
      </c>
      <c r="U207" s="38">
        <f t="shared" si="19"/>
        <v>80418.301803598413</v>
      </c>
      <c r="V207" s="24"/>
    </row>
    <row r="208" spans="1:22" ht="13" x14ac:dyDescent="0.3">
      <c r="A208" s="15">
        <v>1234</v>
      </c>
      <c r="B208" s="16" t="s">
        <v>204</v>
      </c>
      <c r="C208" s="29">
        <v>193638.79499999998</v>
      </c>
      <c r="D208" s="29">
        <v>0</v>
      </c>
      <c r="E208" s="38">
        <f t="shared" si="20"/>
        <v>193638.79499999998</v>
      </c>
      <c r="F208" s="35"/>
      <c r="G208" s="17">
        <v>249559.92329081631</v>
      </c>
      <c r="H208" s="17">
        <v>0</v>
      </c>
      <c r="I208" s="38">
        <f t="shared" si="21"/>
        <v>249559.92329081631</v>
      </c>
      <c r="K208" s="17">
        <v>6295.8</v>
      </c>
      <c r="L208" s="17">
        <v>49625.328290816324</v>
      </c>
      <c r="M208" s="38">
        <v>55921.128290816327</v>
      </c>
      <c r="O208" s="17">
        <v>242894.98922902494</v>
      </c>
      <c r="P208" s="17">
        <v>7269.6486782454595</v>
      </c>
      <c r="Q208" s="38">
        <f t="shared" si="22"/>
        <v>250164.6379072704</v>
      </c>
      <c r="R208" s="24"/>
      <c r="S208" s="17">
        <f t="shared" si="23"/>
        <v>6295.8</v>
      </c>
      <c r="T208" s="17">
        <f t="shared" si="18"/>
        <v>50230.042907270414</v>
      </c>
      <c r="U208" s="38">
        <f t="shared" si="19"/>
        <v>56525.842907270417</v>
      </c>
      <c r="V208" s="24"/>
    </row>
    <row r="209" spans="1:22" ht="13" x14ac:dyDescent="0.3">
      <c r="A209" s="15">
        <v>2690</v>
      </c>
      <c r="B209" s="16" t="s">
        <v>205</v>
      </c>
      <c r="C209" s="29">
        <v>852386.99512826232</v>
      </c>
      <c r="D209" s="29">
        <v>0</v>
      </c>
      <c r="E209" s="38">
        <f t="shared" si="20"/>
        <v>852386.99512826232</v>
      </c>
      <c r="F209" s="35"/>
      <c r="G209" s="17">
        <v>893388.52291847393</v>
      </c>
      <c r="H209" s="17">
        <v>930.45930273085833</v>
      </c>
      <c r="I209" s="38">
        <f t="shared" si="21"/>
        <v>894318.98222120479</v>
      </c>
      <c r="K209" s="17">
        <v>38182.754785676691</v>
      </c>
      <c r="L209" s="17">
        <v>3749.2323072657746</v>
      </c>
      <c r="M209" s="38">
        <v>41931.987092942465</v>
      </c>
      <c r="O209" s="17">
        <v>917020.46674483432</v>
      </c>
      <c r="P209" s="17">
        <v>0</v>
      </c>
      <c r="Q209" s="38">
        <f t="shared" si="22"/>
        <v>917020.46674483432</v>
      </c>
      <c r="R209" s="24"/>
      <c r="S209" s="17">
        <f t="shared" si="23"/>
        <v>38182.754785676691</v>
      </c>
      <c r="T209" s="17">
        <f t="shared" si="18"/>
        <v>26450.716830895311</v>
      </c>
      <c r="U209" s="38">
        <f t="shared" si="19"/>
        <v>64633.471616572002</v>
      </c>
      <c r="V209" s="24"/>
    </row>
    <row r="210" spans="1:22" ht="13" x14ac:dyDescent="0.3">
      <c r="A210" s="15">
        <v>2038</v>
      </c>
      <c r="B210" s="16" t="s">
        <v>206</v>
      </c>
      <c r="C210" s="29">
        <v>653749</v>
      </c>
      <c r="D210" s="29">
        <v>0</v>
      </c>
      <c r="E210" s="38">
        <f t="shared" si="20"/>
        <v>653749</v>
      </c>
      <c r="F210" s="35"/>
      <c r="G210" s="17">
        <v>676058.26855415059</v>
      </c>
      <c r="H210" s="17">
        <v>6760.779141176492</v>
      </c>
      <c r="I210" s="38">
        <f t="shared" si="21"/>
        <v>682819.04769532708</v>
      </c>
      <c r="K210" s="17">
        <v>26442.36</v>
      </c>
      <c r="L210" s="17">
        <v>2627.6876953270839</v>
      </c>
      <c r="M210" s="38">
        <v>29070.047695327085</v>
      </c>
      <c r="O210" s="17">
        <v>686387.60755909851</v>
      </c>
      <c r="P210" s="17">
        <v>0</v>
      </c>
      <c r="Q210" s="38">
        <f t="shared" si="22"/>
        <v>686387.60755909851</v>
      </c>
      <c r="R210" s="24"/>
      <c r="S210" s="17">
        <f t="shared" si="23"/>
        <v>26442.36</v>
      </c>
      <c r="T210" s="17">
        <f t="shared" si="18"/>
        <v>6196.2475590985123</v>
      </c>
      <c r="U210" s="38">
        <f t="shared" si="19"/>
        <v>32638.607559098513</v>
      </c>
      <c r="V210" s="24"/>
    </row>
    <row r="211" spans="1:22" ht="13" x14ac:dyDescent="0.3">
      <c r="A211" s="15">
        <v>2039</v>
      </c>
      <c r="B211" s="16" t="s">
        <v>207</v>
      </c>
      <c r="C211" s="29">
        <v>498510.31764044944</v>
      </c>
      <c r="D211" s="29">
        <v>0</v>
      </c>
      <c r="E211" s="38">
        <f t="shared" si="20"/>
        <v>498510.31764044944</v>
      </c>
      <c r="F211" s="35"/>
      <c r="G211" s="17">
        <v>519611.81603231269</v>
      </c>
      <c r="H211" s="17">
        <v>0</v>
      </c>
      <c r="I211" s="38">
        <f t="shared" si="21"/>
        <v>519611.81603231269</v>
      </c>
      <c r="K211" s="17">
        <v>18707.520000000004</v>
      </c>
      <c r="L211" s="17">
        <v>2393.9783918632456</v>
      </c>
      <c r="M211" s="38">
        <v>21101.49839186325</v>
      </c>
      <c r="O211" s="17">
        <v>535654.53182625514</v>
      </c>
      <c r="P211" s="17">
        <v>0</v>
      </c>
      <c r="Q211" s="38">
        <f t="shared" si="22"/>
        <v>535654.53182625514</v>
      </c>
      <c r="R211" s="24"/>
      <c r="S211" s="17">
        <f t="shared" si="23"/>
        <v>18707.520000000004</v>
      </c>
      <c r="T211" s="17">
        <f t="shared" si="18"/>
        <v>18436.694185805696</v>
      </c>
      <c r="U211" s="38">
        <f t="shared" si="19"/>
        <v>37144.2141858057</v>
      </c>
      <c r="V211" s="24"/>
    </row>
    <row r="212" spans="1:22" ht="13" x14ac:dyDescent="0.3">
      <c r="A212" s="15">
        <v>2105</v>
      </c>
      <c r="B212" s="16" t="s">
        <v>208</v>
      </c>
      <c r="C212" s="29">
        <v>1397118.0840197136</v>
      </c>
      <c r="D212" s="29">
        <v>0</v>
      </c>
      <c r="E212" s="38">
        <f t="shared" si="20"/>
        <v>1397118.0840197136</v>
      </c>
      <c r="F212" s="35"/>
      <c r="G212" s="17">
        <v>1541724.1333333333</v>
      </c>
      <c r="H212" s="17">
        <v>0</v>
      </c>
      <c r="I212" s="38">
        <f t="shared" si="21"/>
        <v>1541724.1333333333</v>
      </c>
      <c r="K212" s="17">
        <v>67154.757320422592</v>
      </c>
      <c r="L212" s="17">
        <v>77451.291993197141</v>
      </c>
      <c r="M212" s="38">
        <v>144606.04931361973</v>
      </c>
      <c r="O212" s="17">
        <v>1585834.1333333331</v>
      </c>
      <c r="P212" s="17">
        <v>0</v>
      </c>
      <c r="Q212" s="38">
        <f t="shared" si="22"/>
        <v>1585834.1333333331</v>
      </c>
      <c r="R212" s="24"/>
      <c r="S212" s="17">
        <f t="shared" si="23"/>
        <v>67154.757320422592</v>
      </c>
      <c r="T212" s="17">
        <f t="shared" si="18"/>
        <v>121561.29199319691</v>
      </c>
      <c r="U212" s="38">
        <f t="shared" si="19"/>
        <v>188716.0493136195</v>
      </c>
      <c r="V212" s="24"/>
    </row>
    <row r="213" spans="1:22" ht="13" x14ac:dyDescent="0.3">
      <c r="A213" s="15">
        <v>2144</v>
      </c>
      <c r="B213" s="16" t="s">
        <v>209</v>
      </c>
      <c r="C213" s="29">
        <v>827609.81019657804</v>
      </c>
      <c r="D213" s="29">
        <v>0</v>
      </c>
      <c r="E213" s="38">
        <f t="shared" si="20"/>
        <v>827609.81019657804</v>
      </c>
      <c r="F213" s="35"/>
      <c r="G213" s="17">
        <v>896357.04526112392</v>
      </c>
      <c r="H213" s="17">
        <v>0</v>
      </c>
      <c r="I213" s="38">
        <f t="shared" si="21"/>
        <v>896357.04526112392</v>
      </c>
      <c r="K213" s="17">
        <v>32558.280000000006</v>
      </c>
      <c r="L213" s="17">
        <v>36188.955064545873</v>
      </c>
      <c r="M213" s="38">
        <v>68747.235064545879</v>
      </c>
      <c r="O213" s="17">
        <v>934726.180993455</v>
      </c>
      <c r="P213" s="17">
        <v>0</v>
      </c>
      <c r="Q213" s="38">
        <f t="shared" si="22"/>
        <v>934726.180993455</v>
      </c>
      <c r="R213" s="24"/>
      <c r="S213" s="17">
        <f t="shared" si="23"/>
        <v>32558.280000000006</v>
      </c>
      <c r="T213" s="17">
        <f t="shared" si="18"/>
        <v>74558.090796876961</v>
      </c>
      <c r="U213" s="38">
        <f t="shared" si="19"/>
        <v>107116.37079687696</v>
      </c>
      <c r="V213" s="24"/>
    </row>
    <row r="214" spans="1:22" ht="13" x14ac:dyDescent="0.3">
      <c r="A214" s="15">
        <v>3230</v>
      </c>
      <c r="B214" s="16" t="s">
        <v>210</v>
      </c>
      <c r="C214" s="29">
        <v>560415.85663230228</v>
      </c>
      <c r="D214" s="29">
        <v>0</v>
      </c>
      <c r="E214" s="38">
        <f t="shared" si="20"/>
        <v>560415.85663230228</v>
      </c>
      <c r="F214" s="35"/>
      <c r="G214" s="17">
        <v>591938.02367374906</v>
      </c>
      <c r="H214" s="17">
        <v>0</v>
      </c>
      <c r="I214" s="38">
        <f t="shared" si="21"/>
        <v>591938.02367374906</v>
      </c>
      <c r="K214" s="17">
        <v>21765.480000000003</v>
      </c>
      <c r="L214" s="17">
        <v>9756.6870414467776</v>
      </c>
      <c r="M214" s="38">
        <v>31522.167041446781</v>
      </c>
      <c r="O214" s="17">
        <v>614914.67186259816</v>
      </c>
      <c r="P214" s="17">
        <v>0</v>
      </c>
      <c r="Q214" s="38">
        <f t="shared" si="22"/>
        <v>614914.67186259816</v>
      </c>
      <c r="R214" s="24"/>
      <c r="S214" s="17">
        <f t="shared" si="23"/>
        <v>21765.480000000003</v>
      </c>
      <c r="T214" s="17">
        <f t="shared" si="18"/>
        <v>32733.335230295874</v>
      </c>
      <c r="U214" s="38">
        <f t="shared" si="19"/>
        <v>54498.815230295877</v>
      </c>
      <c r="V214" s="24"/>
    </row>
    <row r="215" spans="1:22" ht="13" x14ac:dyDescent="0.3">
      <c r="A215" s="15">
        <v>2117</v>
      </c>
      <c r="B215" s="16" t="s">
        <v>211</v>
      </c>
      <c r="C215" s="29">
        <v>867056.05978466431</v>
      </c>
      <c r="D215" s="29">
        <v>0</v>
      </c>
      <c r="E215" s="38">
        <f t="shared" si="20"/>
        <v>867056.05978466431</v>
      </c>
      <c r="F215" s="35"/>
      <c r="G215" s="17">
        <v>912719.81520223035</v>
      </c>
      <c r="H215" s="17">
        <v>0</v>
      </c>
      <c r="I215" s="38">
        <f t="shared" si="21"/>
        <v>912719.81520223035</v>
      </c>
      <c r="K215" s="17">
        <v>36173.136112746339</v>
      </c>
      <c r="L215" s="17">
        <v>9490.6193048197092</v>
      </c>
      <c r="M215" s="38">
        <v>45663.755417566048</v>
      </c>
      <c r="O215" s="17">
        <v>940758.88849453116</v>
      </c>
      <c r="P215" s="17">
        <v>0</v>
      </c>
      <c r="Q215" s="38">
        <f t="shared" si="22"/>
        <v>940758.88849453116</v>
      </c>
      <c r="R215" s="24"/>
      <c r="S215" s="17">
        <f t="shared" si="23"/>
        <v>36173.136112746339</v>
      </c>
      <c r="T215" s="17">
        <f t="shared" si="18"/>
        <v>37529.692597120513</v>
      </c>
      <c r="U215" s="38">
        <f t="shared" si="19"/>
        <v>73702.828709866852</v>
      </c>
      <c r="V215" s="24"/>
    </row>
    <row r="216" spans="1:22" ht="13" x14ac:dyDescent="0.3">
      <c r="A216" s="15">
        <v>5257</v>
      </c>
      <c r="B216" s="16" t="s">
        <v>212</v>
      </c>
      <c r="C216" s="29">
        <v>798029.3296110665</v>
      </c>
      <c r="D216" s="29">
        <v>0</v>
      </c>
      <c r="E216" s="38">
        <f t="shared" si="20"/>
        <v>798029.3296110665</v>
      </c>
      <c r="F216" s="35"/>
      <c r="G216" s="17">
        <v>860503.6</v>
      </c>
      <c r="H216" s="17">
        <v>0</v>
      </c>
      <c r="I216" s="38">
        <f t="shared" si="21"/>
        <v>860503.6</v>
      </c>
      <c r="K216" s="17">
        <v>36875.4</v>
      </c>
      <c r="L216" s="17">
        <v>25598.870388933479</v>
      </c>
      <c r="M216" s="38">
        <v>62474.270388933481</v>
      </c>
      <c r="O216" s="17">
        <v>885103.6</v>
      </c>
      <c r="P216" s="17">
        <v>0</v>
      </c>
      <c r="Q216" s="38">
        <f t="shared" si="22"/>
        <v>885103.6</v>
      </c>
      <c r="R216" s="24"/>
      <c r="S216" s="17">
        <f t="shared" si="23"/>
        <v>36875.4</v>
      </c>
      <c r="T216" s="17">
        <f t="shared" si="18"/>
        <v>50198.870388933479</v>
      </c>
      <c r="U216" s="38">
        <f t="shared" si="19"/>
        <v>87074.270388933481</v>
      </c>
      <c r="V216" s="24"/>
    </row>
    <row r="217" spans="1:22" ht="13" x14ac:dyDescent="0.3">
      <c r="A217" s="15">
        <v>2127</v>
      </c>
      <c r="B217" s="16" t="s">
        <v>213</v>
      </c>
      <c r="C217" s="29">
        <v>1572868.8847761243</v>
      </c>
      <c r="D217" s="29">
        <v>0</v>
      </c>
      <c r="E217" s="38">
        <f t="shared" si="20"/>
        <v>1572868.8847761243</v>
      </c>
      <c r="F217" s="35"/>
      <c r="G217" s="17">
        <v>1697249.5147474676</v>
      </c>
      <c r="H217" s="17">
        <v>0</v>
      </c>
      <c r="I217" s="38">
        <f t="shared" si="21"/>
        <v>1697249.5147474676</v>
      </c>
      <c r="K217" s="17">
        <v>70153.200000000012</v>
      </c>
      <c r="L217" s="17">
        <v>54227.429971343314</v>
      </c>
      <c r="M217" s="38">
        <v>124380.62997134333</v>
      </c>
      <c r="O217" s="17">
        <v>1789462.4363064482</v>
      </c>
      <c r="P217" s="17">
        <v>0</v>
      </c>
      <c r="Q217" s="38">
        <f t="shared" si="22"/>
        <v>1789462.4363064482</v>
      </c>
      <c r="R217" s="24"/>
      <c r="S217" s="17">
        <f t="shared" si="23"/>
        <v>70153.200000000012</v>
      </c>
      <c r="T217" s="17">
        <f t="shared" si="18"/>
        <v>146440.35153032391</v>
      </c>
      <c r="U217" s="38">
        <f t="shared" si="19"/>
        <v>216593.55153032392</v>
      </c>
      <c r="V217" s="24"/>
    </row>
    <row r="218" spans="1:22" ht="13" x14ac:dyDescent="0.3">
      <c r="A218" s="15">
        <v>3026</v>
      </c>
      <c r="B218" s="16" t="s">
        <v>214</v>
      </c>
      <c r="C218" s="29">
        <v>843799.48108571419</v>
      </c>
      <c r="D218" s="29">
        <v>0</v>
      </c>
      <c r="E218" s="38">
        <f t="shared" si="20"/>
        <v>843799.48108571419</v>
      </c>
      <c r="F218" s="35"/>
      <c r="G218" s="17">
        <v>887920</v>
      </c>
      <c r="H218" s="17">
        <v>0</v>
      </c>
      <c r="I218" s="38">
        <f t="shared" si="21"/>
        <v>887920</v>
      </c>
      <c r="K218" s="17">
        <v>37415.040000000008</v>
      </c>
      <c r="L218" s="17">
        <v>6705.4789142858062</v>
      </c>
      <c r="M218" s="38">
        <v>44120.518914285814</v>
      </c>
      <c r="O218" s="17">
        <v>912880</v>
      </c>
      <c r="P218" s="17">
        <v>0</v>
      </c>
      <c r="Q218" s="38">
        <f t="shared" si="22"/>
        <v>912880</v>
      </c>
      <c r="R218" s="24"/>
      <c r="S218" s="17">
        <f t="shared" si="23"/>
        <v>37415.040000000008</v>
      </c>
      <c r="T218" s="17">
        <f t="shared" si="18"/>
        <v>31665.478914285806</v>
      </c>
      <c r="U218" s="38">
        <f t="shared" si="19"/>
        <v>69080.518914285814</v>
      </c>
      <c r="V218" s="24"/>
    </row>
    <row r="219" spans="1:22" ht="13" x14ac:dyDescent="0.3">
      <c r="A219" s="15">
        <v>2578</v>
      </c>
      <c r="B219" s="16" t="s">
        <v>215</v>
      </c>
      <c r="C219" s="29">
        <v>3350607.4</v>
      </c>
      <c r="D219" s="29">
        <v>0</v>
      </c>
      <c r="E219" s="38">
        <f t="shared" si="20"/>
        <v>3350607.4</v>
      </c>
      <c r="F219" s="35"/>
      <c r="G219" s="17">
        <v>3732447.4</v>
      </c>
      <c r="H219" s="17">
        <v>0</v>
      </c>
      <c r="I219" s="38">
        <f t="shared" si="21"/>
        <v>3732447.4</v>
      </c>
      <c r="K219" s="17">
        <v>162231.03468746843</v>
      </c>
      <c r="L219" s="17">
        <v>219608.96531253157</v>
      </c>
      <c r="M219" s="38">
        <v>381840</v>
      </c>
      <c r="O219" s="17">
        <v>3839007.4000000004</v>
      </c>
      <c r="P219" s="17">
        <v>0</v>
      </c>
      <c r="Q219" s="38">
        <f t="shared" si="22"/>
        <v>3839007.4000000004</v>
      </c>
      <c r="R219" s="24"/>
      <c r="S219" s="17">
        <f t="shared" si="23"/>
        <v>162231.03468746843</v>
      </c>
      <c r="T219" s="17">
        <f t="shared" si="18"/>
        <v>326168.96531253203</v>
      </c>
      <c r="U219" s="38">
        <f t="shared" si="19"/>
        <v>488400.00000000047</v>
      </c>
      <c r="V219" s="24"/>
    </row>
    <row r="220" spans="1:22" ht="13" x14ac:dyDescent="0.3">
      <c r="A220" s="15">
        <v>2113</v>
      </c>
      <c r="B220" s="16" t="s">
        <v>216</v>
      </c>
      <c r="C220" s="29">
        <v>935335.67653167143</v>
      </c>
      <c r="D220" s="29">
        <v>0</v>
      </c>
      <c r="E220" s="38">
        <f t="shared" si="20"/>
        <v>935335.67653167143</v>
      </c>
      <c r="F220" s="35"/>
      <c r="G220" s="17">
        <v>975778.7849438102</v>
      </c>
      <c r="H220" s="17">
        <v>4566.6936705196276</v>
      </c>
      <c r="I220" s="38">
        <f t="shared" si="21"/>
        <v>980345.47861432983</v>
      </c>
      <c r="K220" s="17">
        <v>40832.760000000009</v>
      </c>
      <c r="L220" s="17">
        <v>4177.0420826583868</v>
      </c>
      <c r="M220" s="38">
        <v>45009.802082658396</v>
      </c>
      <c r="O220" s="17">
        <v>997573.60285634338</v>
      </c>
      <c r="P220" s="17">
        <v>0</v>
      </c>
      <c r="Q220" s="38">
        <f t="shared" si="22"/>
        <v>997573.60285634338</v>
      </c>
      <c r="R220" s="24"/>
      <c r="S220" s="17">
        <f t="shared" si="23"/>
        <v>40832.760000000009</v>
      </c>
      <c r="T220" s="17">
        <f t="shared" si="18"/>
        <v>21405.16632467194</v>
      </c>
      <c r="U220" s="38">
        <f t="shared" si="19"/>
        <v>62237.926324671949</v>
      </c>
      <c r="V220" s="24"/>
    </row>
    <row r="221" spans="1:22" ht="13" x14ac:dyDescent="0.3">
      <c r="A221" s="15">
        <v>2158</v>
      </c>
      <c r="B221" s="16" t="s">
        <v>217</v>
      </c>
      <c r="C221" s="29">
        <v>1251390.5002596187</v>
      </c>
      <c r="D221" s="29">
        <v>0</v>
      </c>
      <c r="E221" s="38">
        <f t="shared" si="20"/>
        <v>1251390.5002596187</v>
      </c>
      <c r="F221" s="35"/>
      <c r="G221" s="17">
        <v>1334533.5012088667</v>
      </c>
      <c r="H221" s="17">
        <v>0</v>
      </c>
      <c r="I221" s="38">
        <f t="shared" si="21"/>
        <v>1334533.5012088667</v>
      </c>
      <c r="K221" s="17">
        <v>55403.040000000008</v>
      </c>
      <c r="L221" s="17">
        <v>27739.960949247965</v>
      </c>
      <c r="M221" s="38">
        <v>83143.000949247973</v>
      </c>
      <c r="O221" s="17">
        <v>1393765.3989292739</v>
      </c>
      <c r="P221" s="17">
        <v>0</v>
      </c>
      <c r="Q221" s="38">
        <f t="shared" si="22"/>
        <v>1393765.3989292739</v>
      </c>
      <c r="R221" s="24"/>
      <c r="S221" s="17">
        <f t="shared" si="23"/>
        <v>55403.040000000008</v>
      </c>
      <c r="T221" s="17">
        <f t="shared" si="18"/>
        <v>86971.858669655194</v>
      </c>
      <c r="U221" s="38">
        <f t="shared" si="19"/>
        <v>142374.8986696552</v>
      </c>
      <c r="V221" s="24"/>
    </row>
    <row r="222" spans="1:22" ht="13" x14ac:dyDescent="0.3">
      <c r="A222" s="15">
        <v>5242</v>
      </c>
      <c r="B222" s="16" t="s">
        <v>218</v>
      </c>
      <c r="C222" s="29">
        <v>1630865.3480991665</v>
      </c>
      <c r="D222" s="29">
        <v>0</v>
      </c>
      <c r="E222" s="38">
        <f t="shared" si="20"/>
        <v>1630865.3480991665</v>
      </c>
      <c r="F222" s="35"/>
      <c r="G222" s="17">
        <v>1787734.94</v>
      </c>
      <c r="H222" s="17">
        <v>0</v>
      </c>
      <c r="I222" s="38">
        <f t="shared" si="21"/>
        <v>1787734.94</v>
      </c>
      <c r="K222" s="17">
        <v>77278.972604503535</v>
      </c>
      <c r="L222" s="17">
        <v>79590.619296329882</v>
      </c>
      <c r="M222" s="38">
        <v>156869.59190083342</v>
      </c>
      <c r="O222" s="17">
        <v>1825954.9400000002</v>
      </c>
      <c r="P222" s="17">
        <v>0</v>
      </c>
      <c r="Q222" s="38">
        <f t="shared" si="22"/>
        <v>1825954.9400000002</v>
      </c>
      <c r="R222" s="24"/>
      <c r="S222" s="17">
        <f t="shared" si="23"/>
        <v>77278.972604503535</v>
      </c>
      <c r="T222" s="17">
        <f t="shared" si="18"/>
        <v>117810.61929633011</v>
      </c>
      <c r="U222" s="38">
        <f t="shared" si="19"/>
        <v>195089.59190083365</v>
      </c>
      <c r="V222" s="24"/>
    </row>
    <row r="223" spans="1:22" ht="13" x14ac:dyDescent="0.3">
      <c r="A223" s="15">
        <v>2006</v>
      </c>
      <c r="B223" s="16" t="s">
        <v>219</v>
      </c>
      <c r="C223" s="29">
        <v>848403.82642955659</v>
      </c>
      <c r="D223" s="29">
        <v>0</v>
      </c>
      <c r="E223" s="38">
        <f t="shared" si="20"/>
        <v>848403.82642955659</v>
      </c>
      <c r="F223" s="35"/>
      <c r="G223" s="17">
        <v>898487.54006896552</v>
      </c>
      <c r="H223" s="17">
        <v>0</v>
      </c>
      <c r="I223" s="38">
        <f t="shared" si="21"/>
        <v>898487.54006896552</v>
      </c>
      <c r="K223" s="17">
        <v>36695.520000000004</v>
      </c>
      <c r="L223" s="17">
        <v>13388.193639408928</v>
      </c>
      <c r="M223" s="38">
        <v>50083.713639408932</v>
      </c>
      <c r="O223" s="17">
        <v>926419.02832512325</v>
      </c>
      <c r="P223" s="17">
        <v>0</v>
      </c>
      <c r="Q223" s="38">
        <f t="shared" si="22"/>
        <v>926419.02832512325</v>
      </c>
      <c r="R223" s="24"/>
      <c r="S223" s="17">
        <f t="shared" si="23"/>
        <v>36695.520000000004</v>
      </c>
      <c r="T223" s="17">
        <f t="shared" si="18"/>
        <v>41319.681895566653</v>
      </c>
      <c r="U223" s="38">
        <f t="shared" si="19"/>
        <v>78015.201895566657</v>
      </c>
      <c r="V223" s="24"/>
    </row>
    <row r="224" spans="1:22" ht="13" x14ac:dyDescent="0.3">
      <c r="A224" s="15">
        <v>2707</v>
      </c>
      <c r="B224" s="16" t="s">
        <v>220</v>
      </c>
      <c r="C224" s="29">
        <v>660087.15253930492</v>
      </c>
      <c r="D224" s="29">
        <v>20422.355870419298</v>
      </c>
      <c r="E224" s="38">
        <f t="shared" si="20"/>
        <v>680509.50840972422</v>
      </c>
      <c r="F224" s="35"/>
      <c r="G224" s="17">
        <v>719265.24356304295</v>
      </c>
      <c r="H224" s="17">
        <v>0</v>
      </c>
      <c r="I224" s="38">
        <f t="shared" si="21"/>
        <v>719265.24356304295</v>
      </c>
      <c r="K224" s="17">
        <v>25942.350141464547</v>
      </c>
      <c r="L224" s="17">
        <v>12813.385011854185</v>
      </c>
      <c r="M224" s="38">
        <v>38755.735153318732</v>
      </c>
      <c r="O224" s="17">
        <v>734314.65256209974</v>
      </c>
      <c r="P224" s="17">
        <v>0</v>
      </c>
      <c r="Q224" s="38">
        <f t="shared" si="22"/>
        <v>734314.65256209974</v>
      </c>
      <c r="R224" s="24"/>
      <c r="S224" s="17">
        <f t="shared" si="23"/>
        <v>25942.350141464547</v>
      </c>
      <c r="T224" s="17">
        <f t="shared" si="18"/>
        <v>27862.794010910973</v>
      </c>
      <c r="U224" s="38">
        <f t="shared" si="19"/>
        <v>53805.14415237552</v>
      </c>
      <c r="V224" s="24"/>
    </row>
    <row r="225" spans="1:22" ht="13" x14ac:dyDescent="0.3">
      <c r="A225" s="15">
        <v>2647</v>
      </c>
      <c r="B225" s="16" t="s">
        <v>221</v>
      </c>
      <c r="C225" s="29">
        <v>781340.13689777954</v>
      </c>
      <c r="D225" s="29">
        <v>0</v>
      </c>
      <c r="E225" s="38">
        <f t="shared" si="20"/>
        <v>781340.13689777954</v>
      </c>
      <c r="F225" s="35"/>
      <c r="G225" s="17">
        <v>838984.03441617952</v>
      </c>
      <c r="H225" s="17">
        <v>0</v>
      </c>
      <c r="I225" s="38">
        <f t="shared" si="21"/>
        <v>838984.03441617952</v>
      </c>
      <c r="K225" s="17">
        <v>30509.665307215346</v>
      </c>
      <c r="L225" s="17">
        <v>27134.232211184641</v>
      </c>
      <c r="M225" s="38">
        <v>57643.897518399986</v>
      </c>
      <c r="O225" s="17">
        <v>895667.19346988387</v>
      </c>
      <c r="P225" s="17">
        <v>0</v>
      </c>
      <c r="Q225" s="38">
        <f t="shared" si="22"/>
        <v>895667.19346988387</v>
      </c>
      <c r="R225" s="24"/>
      <c r="S225" s="17">
        <f t="shared" si="23"/>
        <v>30509.665307215346</v>
      </c>
      <c r="T225" s="17">
        <f t="shared" si="18"/>
        <v>83817.391264888996</v>
      </c>
      <c r="U225" s="38">
        <f t="shared" si="19"/>
        <v>114327.05657210434</v>
      </c>
      <c r="V225" s="24"/>
    </row>
    <row r="226" spans="1:22" ht="13" x14ac:dyDescent="0.3">
      <c r="A226" s="15">
        <v>3781</v>
      </c>
      <c r="B226" s="16" t="s">
        <v>222</v>
      </c>
      <c r="C226" s="29">
        <v>1635084.9758198215</v>
      </c>
      <c r="D226" s="29">
        <v>0</v>
      </c>
      <c r="E226" s="38">
        <f t="shared" si="20"/>
        <v>1635084.9758198215</v>
      </c>
      <c r="F226" s="35"/>
      <c r="G226" s="17">
        <v>1765104</v>
      </c>
      <c r="H226" s="17">
        <v>0</v>
      </c>
      <c r="I226" s="38">
        <f t="shared" si="21"/>
        <v>1765104</v>
      </c>
      <c r="K226" s="17">
        <v>75086.661324943154</v>
      </c>
      <c r="L226" s="17">
        <v>54932.362855235377</v>
      </c>
      <c r="M226" s="38">
        <v>130019.02418017853</v>
      </c>
      <c r="O226" s="17">
        <v>1814424</v>
      </c>
      <c r="P226" s="17">
        <v>0</v>
      </c>
      <c r="Q226" s="38">
        <f t="shared" si="22"/>
        <v>1814424</v>
      </c>
      <c r="R226" s="24"/>
      <c r="S226" s="17">
        <f t="shared" si="23"/>
        <v>75086.661324943154</v>
      </c>
      <c r="T226" s="17">
        <f t="shared" si="18"/>
        <v>104252.36285523538</v>
      </c>
      <c r="U226" s="38">
        <f t="shared" si="19"/>
        <v>179339.02418017853</v>
      </c>
      <c r="V226" s="24"/>
    </row>
    <row r="227" spans="1:22" ht="13" x14ac:dyDescent="0.3">
      <c r="A227" s="15">
        <v>3610</v>
      </c>
      <c r="B227" s="16" t="s">
        <v>223</v>
      </c>
      <c r="C227" s="29">
        <v>608490.4524128671</v>
      </c>
      <c r="D227" s="29">
        <v>0</v>
      </c>
      <c r="E227" s="38">
        <f t="shared" si="20"/>
        <v>608490.4524128671</v>
      </c>
      <c r="F227" s="35"/>
      <c r="G227" s="17">
        <v>626591.07463663141</v>
      </c>
      <c r="H227" s="17">
        <v>8889.4827382999938</v>
      </c>
      <c r="I227" s="38">
        <f t="shared" si="21"/>
        <v>635480.55737493141</v>
      </c>
      <c r="K227" s="17">
        <v>25722.840000000004</v>
      </c>
      <c r="L227" s="17">
        <v>1267.2649620642987</v>
      </c>
      <c r="M227" s="38">
        <v>26990.104962064303</v>
      </c>
      <c r="O227" s="17">
        <v>629333.33134751767</v>
      </c>
      <c r="P227" s="17">
        <v>8665.9198142883833</v>
      </c>
      <c r="Q227" s="38">
        <f t="shared" si="22"/>
        <v>637999.25116180605</v>
      </c>
      <c r="R227" s="24"/>
      <c r="S227" s="17">
        <f t="shared" si="23"/>
        <v>25722.840000000004</v>
      </c>
      <c r="T227" s="17">
        <f t="shared" si="18"/>
        <v>3785.9587489389451</v>
      </c>
      <c r="U227" s="38">
        <f t="shared" si="19"/>
        <v>29508.798748938949</v>
      </c>
      <c r="V227" s="24"/>
    </row>
    <row r="228" spans="1:22" ht="13" x14ac:dyDescent="0.3">
      <c r="A228" s="15">
        <v>2093</v>
      </c>
      <c r="B228" s="16" t="s">
        <v>224</v>
      </c>
      <c r="C228" s="29">
        <v>1639426.6646540752</v>
      </c>
      <c r="D228" s="29">
        <v>0</v>
      </c>
      <c r="E228" s="38">
        <f t="shared" si="20"/>
        <v>1639426.6646540752</v>
      </c>
      <c r="F228" s="35"/>
      <c r="G228" s="17">
        <v>1748037.3689379776</v>
      </c>
      <c r="H228" s="17">
        <v>0</v>
      </c>
      <c r="I228" s="38">
        <f t="shared" si="21"/>
        <v>1748037.3689379776</v>
      </c>
      <c r="K228" s="17">
        <v>75452.046538203227</v>
      </c>
      <c r="L228" s="17">
        <v>33158.657745699194</v>
      </c>
      <c r="M228" s="38">
        <v>108610.70428390242</v>
      </c>
      <c r="O228" s="17">
        <v>1814190.2679550715</v>
      </c>
      <c r="P228" s="17">
        <v>0</v>
      </c>
      <c r="Q228" s="38">
        <f t="shared" si="22"/>
        <v>1814190.2679550715</v>
      </c>
      <c r="R228" s="24"/>
      <c r="S228" s="17">
        <f t="shared" si="23"/>
        <v>75452.046538203227</v>
      </c>
      <c r="T228" s="17">
        <f t="shared" si="18"/>
        <v>99311.55676279313</v>
      </c>
      <c r="U228" s="38">
        <f t="shared" si="19"/>
        <v>174763.60330099636</v>
      </c>
      <c r="V228" s="24"/>
    </row>
    <row r="229" spans="1:22" ht="13" x14ac:dyDescent="0.3">
      <c r="A229" s="15">
        <v>3530</v>
      </c>
      <c r="B229" s="16" t="s">
        <v>225</v>
      </c>
      <c r="C229" s="29">
        <v>838144.60781870713</v>
      </c>
      <c r="D229" s="29">
        <v>0</v>
      </c>
      <c r="E229" s="38">
        <f t="shared" si="20"/>
        <v>838144.60781870713</v>
      </c>
      <c r="F229" s="35"/>
      <c r="G229" s="17">
        <v>886016.1333333333</v>
      </c>
      <c r="H229" s="17">
        <v>0</v>
      </c>
      <c r="I229" s="38">
        <f t="shared" si="21"/>
        <v>886016.1333333333</v>
      </c>
      <c r="K229" s="17">
        <v>37924.700000000004</v>
      </c>
      <c r="L229" s="17">
        <v>9946.8255146261727</v>
      </c>
      <c r="M229" s="38">
        <v>47871.525514626177</v>
      </c>
      <c r="O229" s="17">
        <v>911316.13333333342</v>
      </c>
      <c r="P229" s="17">
        <v>0</v>
      </c>
      <c r="Q229" s="38">
        <f t="shared" si="22"/>
        <v>911316.13333333342</v>
      </c>
      <c r="R229" s="24"/>
      <c r="S229" s="17">
        <f t="shared" si="23"/>
        <v>37924.700000000004</v>
      </c>
      <c r="T229" s="17">
        <f t="shared" si="18"/>
        <v>35246.825514626289</v>
      </c>
      <c r="U229" s="38">
        <f t="shared" si="19"/>
        <v>73171.525514626293</v>
      </c>
      <c r="V229" s="24"/>
    </row>
    <row r="230" spans="1:22" ht="13" x14ac:dyDescent="0.3">
      <c r="A230" s="15">
        <v>2588</v>
      </c>
      <c r="B230" s="16" t="s">
        <v>226</v>
      </c>
      <c r="C230" s="29">
        <v>1581150.9300000002</v>
      </c>
      <c r="D230" s="29">
        <v>0</v>
      </c>
      <c r="E230" s="38">
        <f t="shared" si="20"/>
        <v>1581150.9300000002</v>
      </c>
      <c r="F230" s="35"/>
      <c r="G230" s="17">
        <v>1759170.93</v>
      </c>
      <c r="H230" s="17">
        <v>0</v>
      </c>
      <c r="I230" s="38">
        <f t="shared" si="21"/>
        <v>1759170.93</v>
      </c>
      <c r="K230" s="17">
        <v>75634.739144833264</v>
      </c>
      <c r="L230" s="17">
        <v>102385.2608551665</v>
      </c>
      <c r="M230" s="38">
        <v>178019.99999999977</v>
      </c>
      <c r="O230" s="17">
        <v>1808850.93</v>
      </c>
      <c r="P230" s="17">
        <v>0</v>
      </c>
      <c r="Q230" s="38">
        <f t="shared" si="22"/>
        <v>1808850.93</v>
      </c>
      <c r="R230" s="24"/>
      <c r="S230" s="17">
        <f t="shared" si="23"/>
        <v>75634.739144833264</v>
      </c>
      <c r="T230" s="17">
        <f t="shared" si="18"/>
        <v>152065.2608551665</v>
      </c>
      <c r="U230" s="38">
        <f t="shared" si="19"/>
        <v>227699.99999999977</v>
      </c>
      <c r="V230" s="24"/>
    </row>
    <row r="231" spans="1:22" ht="13" x14ac:dyDescent="0.3">
      <c r="A231" s="15">
        <v>2115</v>
      </c>
      <c r="B231" s="16" t="s">
        <v>227</v>
      </c>
      <c r="C231" s="29">
        <v>1492642.7059349683</v>
      </c>
      <c r="D231" s="29">
        <v>16318.096740454901</v>
      </c>
      <c r="E231" s="38">
        <f t="shared" si="20"/>
        <v>1508960.8026754232</v>
      </c>
      <c r="F231" s="35"/>
      <c r="G231" s="17">
        <v>1624489.2519215588</v>
      </c>
      <c r="H231" s="17">
        <v>0</v>
      </c>
      <c r="I231" s="38">
        <f t="shared" si="21"/>
        <v>1624489.2519215588</v>
      </c>
      <c r="K231" s="17">
        <v>64414.368220972123</v>
      </c>
      <c r="L231" s="17">
        <v>51114.081025163418</v>
      </c>
      <c r="M231" s="38">
        <v>115528.44924613554</v>
      </c>
      <c r="O231" s="17">
        <v>1726804.983045368</v>
      </c>
      <c r="P231" s="17">
        <v>0</v>
      </c>
      <c r="Q231" s="38">
        <f t="shared" si="22"/>
        <v>1726804.983045368</v>
      </c>
      <c r="R231" s="24"/>
      <c r="S231" s="17">
        <f t="shared" si="23"/>
        <v>64414.368220972123</v>
      </c>
      <c r="T231" s="17">
        <f t="shared" si="18"/>
        <v>153429.81214897265</v>
      </c>
      <c r="U231" s="38">
        <f t="shared" si="19"/>
        <v>217844.18036994478</v>
      </c>
      <c r="V231" s="24"/>
    </row>
    <row r="232" spans="1:22" ht="13" x14ac:dyDescent="0.3">
      <c r="A232" s="15">
        <v>2143</v>
      </c>
      <c r="B232" s="16" t="s">
        <v>228</v>
      </c>
      <c r="C232" s="29">
        <v>882967.17465316458</v>
      </c>
      <c r="D232" s="29">
        <v>0</v>
      </c>
      <c r="E232" s="38">
        <f t="shared" si="20"/>
        <v>882967.17465316458</v>
      </c>
      <c r="F232" s="35"/>
      <c r="G232" s="17">
        <v>925106.0275949114</v>
      </c>
      <c r="H232" s="17">
        <v>0</v>
      </c>
      <c r="I232" s="38">
        <f t="shared" si="21"/>
        <v>925106.0275949114</v>
      </c>
      <c r="K232" s="17">
        <v>36875.4</v>
      </c>
      <c r="L232" s="17">
        <v>5263.452941746822</v>
      </c>
      <c r="M232" s="38">
        <v>42138.852941746823</v>
      </c>
      <c r="O232" s="17">
        <v>947392.85157714027</v>
      </c>
      <c r="P232" s="17">
        <v>0</v>
      </c>
      <c r="Q232" s="38">
        <f t="shared" si="22"/>
        <v>947392.85157714027</v>
      </c>
      <c r="R232" s="24"/>
      <c r="S232" s="17">
        <f t="shared" si="23"/>
        <v>36875.4</v>
      </c>
      <c r="T232" s="17">
        <f t="shared" si="18"/>
        <v>27550.276923975696</v>
      </c>
      <c r="U232" s="38">
        <f t="shared" si="19"/>
        <v>64425.676923975698</v>
      </c>
      <c r="V232" s="24"/>
    </row>
    <row r="233" spans="1:22" ht="13" x14ac:dyDescent="0.3">
      <c r="A233" s="15">
        <v>2080</v>
      </c>
      <c r="B233" s="16" t="s">
        <v>229</v>
      </c>
      <c r="C233" s="29">
        <v>2130619</v>
      </c>
      <c r="D233" s="29">
        <v>0</v>
      </c>
      <c r="E233" s="38">
        <f t="shared" si="20"/>
        <v>2130619</v>
      </c>
      <c r="F233" s="35"/>
      <c r="G233" s="17">
        <v>2373569</v>
      </c>
      <c r="H233" s="17">
        <v>0</v>
      </c>
      <c r="I233" s="38">
        <f t="shared" si="21"/>
        <v>2373569</v>
      </c>
      <c r="K233" s="17">
        <v>101452.32</v>
      </c>
      <c r="L233" s="17">
        <v>141497.68</v>
      </c>
      <c r="M233" s="38">
        <v>242950</v>
      </c>
      <c r="O233" s="17">
        <v>2437069</v>
      </c>
      <c r="P233" s="17">
        <v>0</v>
      </c>
      <c r="Q233" s="38">
        <f t="shared" si="22"/>
        <v>2437069</v>
      </c>
      <c r="R233" s="24"/>
      <c r="S233" s="17">
        <f t="shared" si="23"/>
        <v>101452.32</v>
      </c>
      <c r="T233" s="17">
        <f t="shared" si="18"/>
        <v>204997.68</v>
      </c>
      <c r="U233" s="38">
        <f t="shared" si="19"/>
        <v>306450</v>
      </c>
      <c r="V233" s="24"/>
    </row>
    <row r="234" spans="1:22" ht="13" x14ac:dyDescent="0.3">
      <c r="A234" s="15">
        <v>2135</v>
      </c>
      <c r="B234" s="16" t="s">
        <v>230</v>
      </c>
      <c r="C234" s="29">
        <v>559635.06501769298</v>
      </c>
      <c r="D234" s="29">
        <v>8389.6180043335771</v>
      </c>
      <c r="E234" s="38">
        <f t="shared" si="20"/>
        <v>568024.68302202655</v>
      </c>
      <c r="F234" s="35"/>
      <c r="G234" s="17">
        <v>570723.29934634175</v>
      </c>
      <c r="H234" s="17">
        <v>23068.618740794947</v>
      </c>
      <c r="I234" s="38">
        <f t="shared" si="21"/>
        <v>593791.9180871367</v>
      </c>
      <c r="K234" s="17">
        <v>23489.330000000005</v>
      </c>
      <c r="L234" s="17">
        <v>2277.9050651101388</v>
      </c>
      <c r="M234" s="38">
        <v>25767.235065110144</v>
      </c>
      <c r="O234" s="17">
        <v>574638.2165472745</v>
      </c>
      <c r="P234" s="17">
        <v>21479.576130297966</v>
      </c>
      <c r="Q234" s="38">
        <f t="shared" si="22"/>
        <v>596117.79267757246</v>
      </c>
      <c r="R234" s="24"/>
      <c r="S234" s="17">
        <f t="shared" si="23"/>
        <v>23489.330000000005</v>
      </c>
      <c r="T234" s="17">
        <f t="shared" si="18"/>
        <v>4603.7796555459026</v>
      </c>
      <c r="U234" s="38">
        <f t="shared" si="19"/>
        <v>28093.109655545908</v>
      </c>
      <c r="V234" s="24"/>
    </row>
    <row r="235" spans="1:22" ht="13" x14ac:dyDescent="0.3">
      <c r="A235" s="15">
        <v>2141</v>
      </c>
      <c r="B235" s="16" t="s">
        <v>231</v>
      </c>
      <c r="C235" s="29">
        <v>998829.05545803066</v>
      </c>
      <c r="D235" s="29">
        <v>0</v>
      </c>
      <c r="E235" s="38">
        <f t="shared" si="20"/>
        <v>998829.05545803066</v>
      </c>
      <c r="F235" s="35"/>
      <c r="G235" s="17">
        <v>1065124.6340250634</v>
      </c>
      <c r="H235" s="17">
        <v>0</v>
      </c>
      <c r="I235" s="38">
        <f t="shared" si="21"/>
        <v>1065124.6340250634</v>
      </c>
      <c r="K235" s="17">
        <v>42091.92</v>
      </c>
      <c r="L235" s="17">
        <v>24203.658567032704</v>
      </c>
      <c r="M235" s="38">
        <v>66295.578567032702</v>
      </c>
      <c r="O235" s="17">
        <v>1115961.3182844678</v>
      </c>
      <c r="P235" s="17">
        <v>0</v>
      </c>
      <c r="Q235" s="38">
        <f t="shared" si="22"/>
        <v>1115961.3182844678</v>
      </c>
      <c r="R235" s="24"/>
      <c r="S235" s="17">
        <f t="shared" si="23"/>
        <v>42091.92</v>
      </c>
      <c r="T235" s="17">
        <f t="shared" si="18"/>
        <v>75040.342826437132</v>
      </c>
      <c r="U235" s="38">
        <f t="shared" si="19"/>
        <v>117132.26282643713</v>
      </c>
      <c r="V235" s="24"/>
    </row>
    <row r="236" spans="1:22" ht="13" x14ac:dyDescent="0.3">
      <c r="A236" s="15">
        <v>2118</v>
      </c>
      <c r="B236" s="16" t="s">
        <v>232</v>
      </c>
      <c r="C236" s="29">
        <v>904453.0262937753</v>
      </c>
      <c r="D236" s="29">
        <v>0</v>
      </c>
      <c r="E236" s="38">
        <f t="shared" si="20"/>
        <v>904453.0262937753</v>
      </c>
      <c r="F236" s="35"/>
      <c r="G236" s="17">
        <v>952830.71940402151</v>
      </c>
      <c r="H236" s="17">
        <v>0</v>
      </c>
      <c r="I236" s="38">
        <f t="shared" si="21"/>
        <v>952830.71940402151</v>
      </c>
      <c r="K236" s="17">
        <v>40218.170000000006</v>
      </c>
      <c r="L236" s="17">
        <v>8159.5231102462058</v>
      </c>
      <c r="M236" s="38">
        <v>48377.693110246211</v>
      </c>
      <c r="O236" s="17">
        <v>981044.47654154012</v>
      </c>
      <c r="P236" s="17">
        <v>0</v>
      </c>
      <c r="Q236" s="38">
        <f t="shared" si="22"/>
        <v>981044.47654154012</v>
      </c>
      <c r="R236" s="24"/>
      <c r="S236" s="17">
        <f t="shared" si="23"/>
        <v>40218.170000000006</v>
      </c>
      <c r="T236" s="17">
        <f t="shared" si="18"/>
        <v>36373.280247764815</v>
      </c>
      <c r="U236" s="38">
        <f t="shared" si="19"/>
        <v>76591.45024776482</v>
      </c>
      <c r="V236" s="24"/>
    </row>
    <row r="237" spans="1:22" ht="13" x14ac:dyDescent="0.3">
      <c r="A237" s="15">
        <v>2750</v>
      </c>
      <c r="B237" s="16" t="s">
        <v>233</v>
      </c>
      <c r="C237" s="29">
        <v>459975.59245872381</v>
      </c>
      <c r="D237" s="29">
        <v>0</v>
      </c>
      <c r="E237" s="38">
        <f t="shared" si="20"/>
        <v>459975.59245872381</v>
      </c>
      <c r="F237" s="35"/>
      <c r="G237" s="17">
        <v>484648.46364914731</v>
      </c>
      <c r="H237" s="17">
        <v>0</v>
      </c>
      <c r="I237" s="38">
        <f t="shared" si="21"/>
        <v>484648.46364914731</v>
      </c>
      <c r="K237" s="17">
        <v>17088.600000000002</v>
      </c>
      <c r="L237" s="17">
        <v>7584.271190423493</v>
      </c>
      <c r="M237" s="38">
        <v>24672.871190423495</v>
      </c>
      <c r="O237" s="17">
        <v>502845.69826440216</v>
      </c>
      <c r="P237" s="17">
        <v>0</v>
      </c>
      <c r="Q237" s="38">
        <f t="shared" si="22"/>
        <v>502845.69826440216</v>
      </c>
      <c r="R237" s="24"/>
      <c r="S237" s="17">
        <f t="shared" si="23"/>
        <v>17088.600000000002</v>
      </c>
      <c r="T237" s="17">
        <f t="shared" si="18"/>
        <v>25781.505805678349</v>
      </c>
      <c r="U237" s="38">
        <f t="shared" si="19"/>
        <v>42870.105805678351</v>
      </c>
      <c r="V237" s="24"/>
    </row>
    <row r="238" spans="1:22" ht="13" x14ac:dyDescent="0.3">
      <c r="A238" s="15">
        <v>2157</v>
      </c>
      <c r="B238" s="16" t="s">
        <v>234</v>
      </c>
      <c r="C238" s="29">
        <v>1266205.3075668486</v>
      </c>
      <c r="D238" s="29">
        <v>0</v>
      </c>
      <c r="E238" s="38">
        <f t="shared" si="20"/>
        <v>1266205.3075668486</v>
      </c>
      <c r="F238" s="35"/>
      <c r="G238" s="17">
        <v>1375409.8779648894</v>
      </c>
      <c r="H238" s="17">
        <v>0</v>
      </c>
      <c r="I238" s="38">
        <f t="shared" si="21"/>
        <v>1375409.8779648894</v>
      </c>
      <c r="K238" s="17">
        <v>51519.315069669028</v>
      </c>
      <c r="L238" s="17">
        <v>57685.255328371786</v>
      </c>
      <c r="M238" s="38">
        <v>109204.57039804081</v>
      </c>
      <c r="O238" s="17">
        <v>1457230.5493213637</v>
      </c>
      <c r="P238" s="17">
        <v>0</v>
      </c>
      <c r="Q238" s="38">
        <f t="shared" si="22"/>
        <v>1457230.5493213637</v>
      </c>
      <c r="R238" s="24"/>
      <c r="S238" s="17">
        <f t="shared" si="23"/>
        <v>51519.315069669028</v>
      </c>
      <c r="T238" s="17">
        <f t="shared" si="18"/>
        <v>139505.92668484605</v>
      </c>
      <c r="U238" s="38">
        <f t="shared" si="19"/>
        <v>191025.2417545151</v>
      </c>
      <c r="V238" s="24"/>
    </row>
    <row r="239" spans="1:22" ht="13" x14ac:dyDescent="0.3">
      <c r="A239" s="15">
        <v>3220</v>
      </c>
      <c r="B239" s="16" t="s">
        <v>235</v>
      </c>
      <c r="C239" s="29">
        <v>423499.26337417727</v>
      </c>
      <c r="D239" s="29">
        <v>0</v>
      </c>
      <c r="E239" s="38">
        <f t="shared" si="20"/>
        <v>423499.26337417727</v>
      </c>
      <c r="F239" s="35"/>
      <c r="G239" s="17">
        <v>456109.78890226211</v>
      </c>
      <c r="H239" s="17">
        <v>0</v>
      </c>
      <c r="I239" s="38">
        <f t="shared" si="21"/>
        <v>456109.78890226211</v>
      </c>
      <c r="K239" s="17">
        <v>14960.020000000002</v>
      </c>
      <c r="L239" s="17">
        <v>17650.505528084832</v>
      </c>
      <c r="M239" s="38">
        <v>32610.525528084836</v>
      </c>
      <c r="O239" s="17">
        <v>483929.38334291149</v>
      </c>
      <c r="P239" s="17">
        <v>0</v>
      </c>
      <c r="Q239" s="38">
        <f t="shared" si="22"/>
        <v>483929.38334291149</v>
      </c>
      <c r="R239" s="24"/>
      <c r="S239" s="17">
        <f t="shared" si="23"/>
        <v>14960.020000000002</v>
      </c>
      <c r="T239" s="17">
        <f t="shared" si="18"/>
        <v>45470.099968734212</v>
      </c>
      <c r="U239" s="38">
        <f t="shared" si="19"/>
        <v>60430.119968734216</v>
      </c>
      <c r="V239" s="24"/>
    </row>
    <row r="240" spans="1:22" ht="13" x14ac:dyDescent="0.3">
      <c r="A240" s="15">
        <v>3239</v>
      </c>
      <c r="B240" s="16" t="s">
        <v>236</v>
      </c>
      <c r="C240" s="29">
        <v>412655.76608512836</v>
      </c>
      <c r="D240" s="29">
        <v>0</v>
      </c>
      <c r="E240" s="38">
        <f t="shared" si="20"/>
        <v>412655.76608512836</v>
      </c>
      <c r="F240" s="35"/>
      <c r="G240" s="17">
        <v>441097.19196631067</v>
      </c>
      <c r="H240" s="17">
        <v>0</v>
      </c>
      <c r="I240" s="38">
        <f t="shared" si="21"/>
        <v>441097.19196631067</v>
      </c>
      <c r="K240" s="17">
        <v>14250.023317142499</v>
      </c>
      <c r="L240" s="17">
        <v>14191.40256403981</v>
      </c>
      <c r="M240" s="38">
        <v>28441.425881182309</v>
      </c>
      <c r="O240" s="17">
        <v>464850.61292527814</v>
      </c>
      <c r="P240" s="17">
        <v>0</v>
      </c>
      <c r="Q240" s="38">
        <f t="shared" si="22"/>
        <v>464850.61292527814</v>
      </c>
      <c r="R240" s="24"/>
      <c r="S240" s="17">
        <f t="shared" si="23"/>
        <v>14250.023317142499</v>
      </c>
      <c r="T240" s="17">
        <f t="shared" si="18"/>
        <v>37944.823523007282</v>
      </c>
      <c r="U240" s="38">
        <f t="shared" si="19"/>
        <v>52194.846840149781</v>
      </c>
      <c r="V240" s="24"/>
    </row>
    <row r="241" spans="1:22" ht="13" x14ac:dyDescent="0.3">
      <c r="A241" s="15">
        <v>2059</v>
      </c>
      <c r="B241" s="16" t="s">
        <v>237</v>
      </c>
      <c r="C241" s="29">
        <v>1385043.4242581457</v>
      </c>
      <c r="D241" s="29">
        <v>0</v>
      </c>
      <c r="E241" s="38">
        <f t="shared" si="20"/>
        <v>1385043.4242581457</v>
      </c>
      <c r="F241" s="35"/>
      <c r="G241" s="17">
        <v>1484678.3354025483</v>
      </c>
      <c r="H241" s="17">
        <v>0</v>
      </c>
      <c r="I241" s="38">
        <f t="shared" si="21"/>
        <v>1484678.3354025483</v>
      </c>
      <c r="K241" s="17">
        <v>59330.420000000006</v>
      </c>
      <c r="L241" s="17">
        <v>40304.491144402571</v>
      </c>
      <c r="M241" s="38">
        <v>99634.911144402577</v>
      </c>
      <c r="O241" s="17">
        <v>1558159.6829014991</v>
      </c>
      <c r="P241" s="17">
        <v>0</v>
      </c>
      <c r="Q241" s="38">
        <f t="shared" si="22"/>
        <v>1558159.6829014991</v>
      </c>
      <c r="R241" s="24"/>
      <c r="S241" s="17">
        <f t="shared" si="23"/>
        <v>59330.420000000006</v>
      </c>
      <c r="T241" s="17">
        <f t="shared" si="18"/>
        <v>113785.83864335335</v>
      </c>
      <c r="U241" s="38">
        <f t="shared" si="19"/>
        <v>173116.25864335336</v>
      </c>
      <c r="V241" s="24"/>
    </row>
    <row r="242" spans="1:22" ht="13" x14ac:dyDescent="0.3">
      <c r="A242" s="15">
        <v>2994</v>
      </c>
      <c r="B242" s="16" t="s">
        <v>238</v>
      </c>
      <c r="C242" s="29">
        <v>1040472.2999999999</v>
      </c>
      <c r="D242" s="29">
        <v>0</v>
      </c>
      <c r="E242" s="38">
        <f t="shared" si="20"/>
        <v>1040472.2999999999</v>
      </c>
      <c r="F242" s="35"/>
      <c r="G242" s="17">
        <v>1159152.3</v>
      </c>
      <c r="H242" s="17">
        <v>0</v>
      </c>
      <c r="I242" s="38">
        <f t="shared" si="21"/>
        <v>1159152.3</v>
      </c>
      <c r="K242" s="17">
        <v>49467.000000000007</v>
      </c>
      <c r="L242" s="17">
        <v>69213.000000000116</v>
      </c>
      <c r="M242" s="38">
        <v>118680.00000000012</v>
      </c>
      <c r="O242" s="17">
        <v>1187972.3</v>
      </c>
      <c r="P242" s="17">
        <v>0</v>
      </c>
      <c r="Q242" s="38">
        <f t="shared" si="22"/>
        <v>1187972.3</v>
      </c>
      <c r="R242" s="24"/>
      <c r="S242" s="17">
        <f t="shared" si="23"/>
        <v>49467.000000000007</v>
      </c>
      <c r="T242" s="17">
        <f t="shared" si="18"/>
        <v>98033.000000000116</v>
      </c>
      <c r="U242" s="38">
        <f t="shared" si="19"/>
        <v>147500.00000000012</v>
      </c>
      <c r="V242" s="24"/>
    </row>
    <row r="243" spans="1:22" ht="13" x14ac:dyDescent="0.3">
      <c r="A243" s="15">
        <v>2098</v>
      </c>
      <c r="B243" s="16" t="s">
        <v>239</v>
      </c>
      <c r="C243" s="29">
        <v>844792.7594943397</v>
      </c>
      <c r="D243" s="29">
        <v>0</v>
      </c>
      <c r="E243" s="38">
        <f t="shared" si="20"/>
        <v>844792.7594943397</v>
      </c>
      <c r="F243" s="35"/>
      <c r="G243" s="17">
        <v>894003.89063015801</v>
      </c>
      <c r="H243" s="17">
        <v>0</v>
      </c>
      <c r="I243" s="38">
        <f t="shared" si="21"/>
        <v>894003.89063015801</v>
      </c>
      <c r="K243" s="17">
        <v>36515.64</v>
      </c>
      <c r="L243" s="17">
        <v>12695.491135818316</v>
      </c>
      <c r="M243" s="38">
        <v>49211.131135818316</v>
      </c>
      <c r="O243" s="17">
        <v>929746.5639285167</v>
      </c>
      <c r="P243" s="17">
        <v>0</v>
      </c>
      <c r="Q243" s="38">
        <f t="shared" si="22"/>
        <v>929746.5639285167</v>
      </c>
      <c r="R243" s="24"/>
      <c r="S243" s="17">
        <f t="shared" si="23"/>
        <v>36515.64</v>
      </c>
      <c r="T243" s="17">
        <f t="shared" si="18"/>
        <v>48438.164434177001</v>
      </c>
      <c r="U243" s="38">
        <f t="shared" si="19"/>
        <v>84953.804434177</v>
      </c>
      <c r="V243" s="24"/>
    </row>
    <row r="244" spans="1:22" ht="13" x14ac:dyDescent="0.3">
      <c r="A244" s="15">
        <v>3252</v>
      </c>
      <c r="B244" s="16" t="s">
        <v>240</v>
      </c>
      <c r="C244" s="29">
        <v>1782244.38025005</v>
      </c>
      <c r="D244" s="29">
        <v>0</v>
      </c>
      <c r="E244" s="38">
        <f t="shared" si="20"/>
        <v>1782244.38025005</v>
      </c>
      <c r="F244" s="35"/>
      <c r="G244" s="17">
        <v>1898162.1867884547</v>
      </c>
      <c r="H244" s="17">
        <v>0</v>
      </c>
      <c r="I244" s="38">
        <f t="shared" si="21"/>
        <v>1898162.1867884547</v>
      </c>
      <c r="K244" s="17">
        <v>81572.248860309293</v>
      </c>
      <c r="L244" s="17">
        <v>34345.557678095371</v>
      </c>
      <c r="M244" s="38">
        <v>115917.80653840466</v>
      </c>
      <c r="O244" s="17">
        <v>1971913.8502058203</v>
      </c>
      <c r="P244" s="17">
        <v>0</v>
      </c>
      <c r="Q244" s="38">
        <f t="shared" si="22"/>
        <v>1971913.8502058203</v>
      </c>
      <c r="R244" s="24"/>
      <c r="S244" s="17">
        <f t="shared" si="23"/>
        <v>81572.248860309293</v>
      </c>
      <c r="T244" s="17">
        <f t="shared" si="18"/>
        <v>108097.22109546101</v>
      </c>
      <c r="U244" s="38">
        <f t="shared" si="19"/>
        <v>189669.4699557703</v>
      </c>
      <c r="V244" s="24"/>
    </row>
    <row r="245" spans="1:22" ht="13" x14ac:dyDescent="0.3">
      <c r="A245" s="15">
        <v>5271</v>
      </c>
      <c r="B245" s="16" t="s">
        <v>241</v>
      </c>
      <c r="C245" s="29">
        <v>1478924.9</v>
      </c>
      <c r="D245" s="29">
        <v>0</v>
      </c>
      <c r="E245" s="38">
        <f t="shared" si="20"/>
        <v>1478924.9</v>
      </c>
      <c r="F245" s="35"/>
      <c r="G245" s="17">
        <v>1647632</v>
      </c>
      <c r="H245" s="17">
        <v>0</v>
      </c>
      <c r="I245" s="38">
        <f t="shared" si="21"/>
        <v>1647632</v>
      </c>
      <c r="K245" s="17">
        <v>70333.08</v>
      </c>
      <c r="L245" s="17">
        <v>98374.020000000091</v>
      </c>
      <c r="M245" s="38">
        <v>168707.10000000009</v>
      </c>
      <c r="O245" s="17">
        <v>1690372</v>
      </c>
      <c r="P245" s="17">
        <v>0</v>
      </c>
      <c r="Q245" s="38">
        <f t="shared" si="22"/>
        <v>1690372</v>
      </c>
      <c r="R245" s="24"/>
      <c r="S245" s="17">
        <f t="shared" si="23"/>
        <v>70333.08</v>
      </c>
      <c r="T245" s="17">
        <f t="shared" si="18"/>
        <v>141114.02000000008</v>
      </c>
      <c r="U245" s="38">
        <f t="shared" si="19"/>
        <v>211447.10000000009</v>
      </c>
      <c r="V245" s="24"/>
    </row>
    <row r="246" spans="1:22" ht="13" x14ac:dyDescent="0.3">
      <c r="A246" s="15">
        <v>2032</v>
      </c>
      <c r="B246" s="16" t="s">
        <v>242</v>
      </c>
      <c r="C246" s="29">
        <v>446316.13837837847</v>
      </c>
      <c r="D246" s="29">
        <v>0</v>
      </c>
      <c r="E246" s="38">
        <f t="shared" si="20"/>
        <v>446316.13837837847</v>
      </c>
      <c r="F246" s="35"/>
      <c r="G246" s="17">
        <v>460245.88285249111</v>
      </c>
      <c r="H246" s="17">
        <v>3524.7191677791998</v>
      </c>
      <c r="I246" s="38">
        <f t="shared" si="21"/>
        <v>463770.60202027031</v>
      </c>
      <c r="K246" s="17">
        <v>15829.44</v>
      </c>
      <c r="L246" s="17">
        <v>1625.0236418918375</v>
      </c>
      <c r="M246" s="38">
        <v>17454.463641891838</v>
      </c>
      <c r="O246" s="17">
        <v>468105.46751872357</v>
      </c>
      <c r="P246" s="17">
        <v>0</v>
      </c>
      <c r="Q246" s="38">
        <f t="shared" si="22"/>
        <v>468105.46751872357</v>
      </c>
      <c r="R246" s="24"/>
      <c r="S246" s="17">
        <f t="shared" si="23"/>
        <v>15829.44</v>
      </c>
      <c r="T246" s="17">
        <f t="shared" si="18"/>
        <v>5959.8891403450998</v>
      </c>
      <c r="U246" s="38">
        <f t="shared" si="19"/>
        <v>21789.3291403451</v>
      </c>
      <c r="V246" s="24"/>
    </row>
    <row r="247" spans="1:22" ht="13" x14ac:dyDescent="0.3">
      <c r="A247" s="15">
        <v>2569</v>
      </c>
      <c r="B247" s="16" t="s">
        <v>243</v>
      </c>
      <c r="C247" s="29">
        <v>966629.60392189352</v>
      </c>
      <c r="D247" s="29">
        <v>0</v>
      </c>
      <c r="E247" s="38">
        <f t="shared" si="20"/>
        <v>966629.60392189352</v>
      </c>
      <c r="F247" s="35"/>
      <c r="G247" s="17">
        <v>1053264.466</v>
      </c>
      <c r="H247" s="17">
        <v>0</v>
      </c>
      <c r="I247" s="38">
        <f t="shared" si="21"/>
        <v>1053264.466</v>
      </c>
      <c r="K247" s="17">
        <v>45149.880000000005</v>
      </c>
      <c r="L247" s="17">
        <v>41484.982078106492</v>
      </c>
      <c r="M247" s="38">
        <v>86634.862078106496</v>
      </c>
      <c r="O247" s="17">
        <v>1083384.466</v>
      </c>
      <c r="P247" s="17">
        <v>0</v>
      </c>
      <c r="Q247" s="38">
        <f t="shared" si="22"/>
        <v>1083384.466</v>
      </c>
      <c r="R247" s="24"/>
      <c r="S247" s="17">
        <f t="shared" si="23"/>
        <v>45149.880000000005</v>
      </c>
      <c r="T247" s="17">
        <f t="shared" si="18"/>
        <v>71604.982078106492</v>
      </c>
      <c r="U247" s="38">
        <f t="shared" si="19"/>
        <v>116754.8620781065</v>
      </c>
      <c r="V247" s="24"/>
    </row>
    <row r="248" spans="1:22" ht="13" x14ac:dyDescent="0.3">
      <c r="A248" s="15">
        <v>2559</v>
      </c>
      <c r="B248" s="16" t="s">
        <v>244</v>
      </c>
      <c r="C248" s="29">
        <v>1294342.71</v>
      </c>
      <c r="D248" s="29">
        <v>0</v>
      </c>
      <c r="E248" s="38">
        <f t="shared" si="20"/>
        <v>1294342.71</v>
      </c>
      <c r="F248" s="35"/>
      <c r="G248" s="17">
        <v>1442262.706</v>
      </c>
      <c r="H248" s="17">
        <v>0</v>
      </c>
      <c r="I248" s="38">
        <f t="shared" si="21"/>
        <v>1442262.706</v>
      </c>
      <c r="K248" s="17">
        <v>61878.720000000001</v>
      </c>
      <c r="L248" s="17">
        <v>86041.276000000042</v>
      </c>
      <c r="M248" s="38">
        <v>147919.99600000004</v>
      </c>
      <c r="O248" s="17">
        <v>1483542.706</v>
      </c>
      <c r="P248" s="17">
        <v>0</v>
      </c>
      <c r="Q248" s="38">
        <f t="shared" si="22"/>
        <v>1483542.706</v>
      </c>
      <c r="R248" s="24"/>
      <c r="S248" s="17">
        <f t="shared" si="23"/>
        <v>61878.720000000001</v>
      </c>
      <c r="T248" s="17">
        <f t="shared" si="18"/>
        <v>127321.27600000004</v>
      </c>
      <c r="U248" s="38">
        <f t="shared" si="19"/>
        <v>189199.99600000004</v>
      </c>
      <c r="V248" s="24"/>
    </row>
    <row r="249" spans="1:22" ht="13" x14ac:dyDescent="0.3">
      <c r="A249" s="15">
        <v>2074</v>
      </c>
      <c r="B249" s="16" t="s">
        <v>245</v>
      </c>
      <c r="C249" s="29">
        <v>741814.33858108113</v>
      </c>
      <c r="D249" s="29">
        <v>0</v>
      </c>
      <c r="E249" s="38">
        <f t="shared" si="20"/>
        <v>741814.33858108113</v>
      </c>
      <c r="F249" s="35"/>
      <c r="G249" s="17">
        <v>772958.85551801801</v>
      </c>
      <c r="H249" s="17">
        <v>3814.7872559684329</v>
      </c>
      <c r="I249" s="38">
        <f t="shared" si="21"/>
        <v>776773.64277398644</v>
      </c>
      <c r="K249" s="17">
        <v>31838.760000000002</v>
      </c>
      <c r="L249" s="17">
        <v>3120.5441929053122</v>
      </c>
      <c r="M249" s="38">
        <v>34959.304192905314</v>
      </c>
      <c r="O249" s="17">
        <v>789246.97081081092</v>
      </c>
      <c r="P249" s="17">
        <v>0</v>
      </c>
      <c r="Q249" s="38">
        <f t="shared" si="22"/>
        <v>789246.97081081092</v>
      </c>
      <c r="R249" s="24"/>
      <c r="S249" s="17">
        <f t="shared" si="23"/>
        <v>31838.760000000002</v>
      </c>
      <c r="T249" s="17">
        <f t="shared" si="18"/>
        <v>15593.872229729786</v>
      </c>
      <c r="U249" s="38">
        <f t="shared" si="19"/>
        <v>47432.632229729788</v>
      </c>
      <c r="V249" s="24"/>
    </row>
    <row r="250" spans="1:22" ht="13" x14ac:dyDescent="0.3">
      <c r="A250" s="15">
        <v>5221</v>
      </c>
      <c r="B250" s="16" t="s">
        <v>246</v>
      </c>
      <c r="C250" s="29">
        <v>926883.92599038198</v>
      </c>
      <c r="D250" s="29">
        <v>0</v>
      </c>
      <c r="E250" s="38">
        <f t="shared" si="20"/>
        <v>926883.92599038198</v>
      </c>
      <c r="F250" s="35"/>
      <c r="G250" s="17">
        <v>1021671.4</v>
      </c>
      <c r="H250" s="17">
        <v>0</v>
      </c>
      <c r="I250" s="38">
        <f t="shared" si="21"/>
        <v>1021671.4</v>
      </c>
      <c r="K250" s="17">
        <v>43890.720000000001</v>
      </c>
      <c r="L250" s="17">
        <v>50896.754009618046</v>
      </c>
      <c r="M250" s="38">
        <v>94787.474009618047</v>
      </c>
      <c r="O250" s="17">
        <v>1050951.3999999999</v>
      </c>
      <c r="P250" s="17">
        <v>0</v>
      </c>
      <c r="Q250" s="38">
        <f t="shared" si="22"/>
        <v>1050951.3999999999</v>
      </c>
      <c r="R250" s="24"/>
      <c r="S250" s="17">
        <f t="shared" si="23"/>
        <v>43890.720000000001</v>
      </c>
      <c r="T250" s="17">
        <f t="shared" si="18"/>
        <v>80176.754009617929</v>
      </c>
      <c r="U250" s="38">
        <f t="shared" si="19"/>
        <v>124067.47400961793</v>
      </c>
      <c r="V250" s="24"/>
    </row>
    <row r="251" spans="1:22" ht="13" x14ac:dyDescent="0.3">
      <c r="A251" s="15">
        <v>2606</v>
      </c>
      <c r="B251" s="16" t="s">
        <v>247</v>
      </c>
      <c r="C251" s="29">
        <v>2495365.9491379969</v>
      </c>
      <c r="D251" s="29">
        <v>0</v>
      </c>
      <c r="E251" s="38">
        <f t="shared" si="20"/>
        <v>2495365.9491379969</v>
      </c>
      <c r="F251" s="35"/>
      <c r="G251" s="17">
        <v>2691406.1342402836</v>
      </c>
      <c r="H251" s="17">
        <v>0</v>
      </c>
      <c r="I251" s="38">
        <f t="shared" si="21"/>
        <v>2691406.1342402836</v>
      </c>
      <c r="K251" s="17">
        <v>113452.10871724988</v>
      </c>
      <c r="L251" s="17">
        <v>82588.076385036868</v>
      </c>
      <c r="M251" s="38">
        <v>196040.18510228675</v>
      </c>
      <c r="O251" s="17">
        <v>2819059.2591568674</v>
      </c>
      <c r="P251" s="17">
        <v>0</v>
      </c>
      <c r="Q251" s="38">
        <f t="shared" si="22"/>
        <v>2819059.2591568674</v>
      </c>
      <c r="R251" s="24"/>
      <c r="S251" s="17">
        <f t="shared" si="23"/>
        <v>113452.10871724988</v>
      </c>
      <c r="T251" s="17">
        <f t="shared" si="18"/>
        <v>210241.20130162063</v>
      </c>
      <c r="U251" s="38">
        <f t="shared" si="19"/>
        <v>323693.31001887051</v>
      </c>
      <c r="V251" s="24"/>
    </row>
    <row r="252" spans="1:22" ht="13" x14ac:dyDescent="0.3">
      <c r="A252" s="15">
        <v>2160</v>
      </c>
      <c r="B252" s="16" t="s">
        <v>248</v>
      </c>
      <c r="C252" s="29">
        <v>849556.51760096685</v>
      </c>
      <c r="D252" s="29">
        <v>0</v>
      </c>
      <c r="E252" s="38">
        <f t="shared" si="20"/>
        <v>849556.51760096685</v>
      </c>
      <c r="F252" s="35"/>
      <c r="G252" s="17">
        <v>898842.05804412183</v>
      </c>
      <c r="H252" s="17">
        <v>0</v>
      </c>
      <c r="I252" s="38">
        <f t="shared" si="21"/>
        <v>898842.05804412183</v>
      </c>
      <c r="K252" s="17">
        <v>35625.058292856251</v>
      </c>
      <c r="L252" s="17">
        <v>13660.482150298732</v>
      </c>
      <c r="M252" s="38">
        <v>49285.540443154983</v>
      </c>
      <c r="O252" s="17">
        <v>931864.41049933876</v>
      </c>
      <c r="P252" s="17">
        <v>0</v>
      </c>
      <c r="Q252" s="38">
        <f t="shared" si="22"/>
        <v>931864.41049933876</v>
      </c>
      <c r="R252" s="24"/>
      <c r="S252" s="17">
        <f t="shared" si="23"/>
        <v>35625.058292856251</v>
      </c>
      <c r="T252" s="17">
        <f t="shared" si="18"/>
        <v>46682.834605515658</v>
      </c>
      <c r="U252" s="38">
        <f t="shared" si="19"/>
        <v>82307.892898371909</v>
      </c>
      <c r="V252" s="24"/>
    </row>
    <row r="253" spans="1:22" ht="13" x14ac:dyDescent="0.3">
      <c r="A253" s="15">
        <v>2123</v>
      </c>
      <c r="B253" s="16" t="s">
        <v>249</v>
      </c>
      <c r="C253" s="29">
        <v>395132.25078124995</v>
      </c>
      <c r="D253" s="29">
        <v>0</v>
      </c>
      <c r="E253" s="38">
        <f t="shared" si="20"/>
        <v>395132.25078124995</v>
      </c>
      <c r="F253" s="35"/>
      <c r="G253" s="17">
        <v>434452.69250400638</v>
      </c>
      <c r="H253" s="17">
        <v>0</v>
      </c>
      <c r="I253" s="38">
        <f t="shared" si="21"/>
        <v>434452.69250400638</v>
      </c>
      <c r="K253" s="17">
        <v>13131.240000000002</v>
      </c>
      <c r="L253" s="17">
        <v>26189.201722756425</v>
      </c>
      <c r="M253" s="38">
        <v>39320.441722756426</v>
      </c>
      <c r="O253" s="17">
        <v>470471.61105769232</v>
      </c>
      <c r="P253" s="17">
        <v>0</v>
      </c>
      <c r="Q253" s="38">
        <f t="shared" si="22"/>
        <v>470471.61105769232</v>
      </c>
      <c r="R253" s="24"/>
      <c r="S253" s="17">
        <f t="shared" si="23"/>
        <v>13131.240000000002</v>
      </c>
      <c r="T253" s="17">
        <f t="shared" si="18"/>
        <v>62208.120276442365</v>
      </c>
      <c r="U253" s="38">
        <f t="shared" si="19"/>
        <v>75339.36027644237</v>
      </c>
      <c r="V253" s="24"/>
    </row>
    <row r="254" spans="1:22" ht="13" x14ac:dyDescent="0.3">
      <c r="A254" s="15">
        <v>2053</v>
      </c>
      <c r="B254" s="16" t="s">
        <v>250</v>
      </c>
      <c r="C254" s="29">
        <v>834617.67264344264</v>
      </c>
      <c r="D254" s="29">
        <v>16031.827115761349</v>
      </c>
      <c r="E254" s="38">
        <f t="shared" si="20"/>
        <v>850649.49975920399</v>
      </c>
      <c r="F254" s="35"/>
      <c r="G254" s="17">
        <v>890453.94269034127</v>
      </c>
      <c r="H254" s="17">
        <v>0</v>
      </c>
      <c r="I254" s="38">
        <f t="shared" si="21"/>
        <v>890453.94269034127</v>
      </c>
      <c r="K254" s="17">
        <v>33637.560000000005</v>
      </c>
      <c r="L254" s="17">
        <v>6166.8829311372756</v>
      </c>
      <c r="M254" s="38">
        <v>39804.442931137281</v>
      </c>
      <c r="O254" s="17">
        <v>929041.01260774047</v>
      </c>
      <c r="P254" s="17">
        <v>0</v>
      </c>
      <c r="Q254" s="38">
        <f t="shared" si="22"/>
        <v>929041.01260774047</v>
      </c>
      <c r="R254" s="24"/>
      <c r="S254" s="17">
        <f t="shared" si="23"/>
        <v>33637.560000000005</v>
      </c>
      <c r="T254" s="17">
        <f t="shared" si="18"/>
        <v>44753.952848536479</v>
      </c>
      <c r="U254" s="38">
        <f t="shared" si="19"/>
        <v>78391.512848536484</v>
      </c>
      <c r="V254" s="24"/>
    </row>
    <row r="255" spans="1:22" ht="13" x14ac:dyDescent="0.3">
      <c r="A255" s="15">
        <v>2165</v>
      </c>
      <c r="B255" s="16" t="s">
        <v>251</v>
      </c>
      <c r="C255" s="29">
        <v>1112368.2217741935</v>
      </c>
      <c r="D255" s="29">
        <v>0</v>
      </c>
      <c r="E255" s="38">
        <f t="shared" si="20"/>
        <v>1112368.2217741935</v>
      </c>
      <c r="F255" s="35"/>
      <c r="G255" s="17">
        <v>1200221.499337188</v>
      </c>
      <c r="H255" s="17">
        <v>0</v>
      </c>
      <c r="I255" s="38">
        <f t="shared" si="21"/>
        <v>1200221.499337188</v>
      </c>
      <c r="K255" s="17">
        <v>47848.08</v>
      </c>
      <c r="L255" s="17">
        <v>40005.197562994508</v>
      </c>
      <c r="M255" s="38">
        <v>87853.27756299451</v>
      </c>
      <c r="O255" s="17">
        <v>1273582.038938527</v>
      </c>
      <c r="P255" s="17">
        <v>0</v>
      </c>
      <c r="Q255" s="38">
        <f t="shared" si="22"/>
        <v>1273582.038938527</v>
      </c>
      <c r="R255" s="24"/>
      <c r="S255" s="17">
        <f t="shared" si="23"/>
        <v>47848.08</v>
      </c>
      <c r="T255" s="17">
        <f t="shared" si="18"/>
        <v>113365.73716433354</v>
      </c>
      <c r="U255" s="38">
        <f t="shared" si="19"/>
        <v>161213.81716433354</v>
      </c>
      <c r="V255" s="24"/>
    </row>
    <row r="256" spans="1:22" ht="13" x14ac:dyDescent="0.3">
      <c r="A256" s="15">
        <v>2109</v>
      </c>
      <c r="B256" s="16" t="s">
        <v>252</v>
      </c>
      <c r="C256" s="29">
        <v>800219.0271428572</v>
      </c>
      <c r="D256" s="29">
        <v>0</v>
      </c>
      <c r="E256" s="38">
        <f t="shared" si="20"/>
        <v>800219.0271428572</v>
      </c>
      <c r="F256" s="35"/>
      <c r="G256" s="17">
        <v>839962.4554823332</v>
      </c>
      <c r="H256" s="17">
        <v>0</v>
      </c>
      <c r="I256" s="38">
        <f t="shared" si="21"/>
        <v>839962.4554823332</v>
      </c>
      <c r="K256" s="17">
        <v>34896.720000000001</v>
      </c>
      <c r="L256" s="17">
        <v>4846.7083394759975</v>
      </c>
      <c r="M256" s="38">
        <v>39743.428339475999</v>
      </c>
      <c r="O256" s="17">
        <v>863597.9627426411</v>
      </c>
      <c r="P256" s="17">
        <v>0</v>
      </c>
      <c r="Q256" s="38">
        <f t="shared" si="22"/>
        <v>863597.9627426411</v>
      </c>
      <c r="R256" s="24"/>
      <c r="S256" s="17">
        <f t="shared" si="23"/>
        <v>34896.720000000001</v>
      </c>
      <c r="T256" s="17">
        <f t="shared" si="18"/>
        <v>28482.2155997839</v>
      </c>
      <c r="U256" s="38">
        <f t="shared" si="19"/>
        <v>63378.935599783901</v>
      </c>
      <c r="V256" s="24"/>
    </row>
    <row r="257" spans="1:22" ht="13" x14ac:dyDescent="0.3">
      <c r="A257" s="15">
        <v>2063</v>
      </c>
      <c r="B257" s="16" t="s">
        <v>253</v>
      </c>
      <c r="C257" s="29">
        <v>1084740.904358001</v>
      </c>
      <c r="D257" s="29">
        <v>0</v>
      </c>
      <c r="E257" s="38">
        <f t="shared" si="20"/>
        <v>1084740.904358001</v>
      </c>
      <c r="F257" s="35"/>
      <c r="G257" s="17">
        <v>1144462.0725051821</v>
      </c>
      <c r="H257" s="17">
        <v>0</v>
      </c>
      <c r="I257" s="38">
        <f t="shared" si="21"/>
        <v>1144462.0725051821</v>
      </c>
      <c r="K257" s="17">
        <v>47668.200000000004</v>
      </c>
      <c r="L257" s="17">
        <v>12052.968147181156</v>
      </c>
      <c r="M257" s="38">
        <v>59721.168147181161</v>
      </c>
      <c r="O257" s="17">
        <v>1176138.7332567517</v>
      </c>
      <c r="P257" s="17">
        <v>0</v>
      </c>
      <c r="Q257" s="38">
        <f t="shared" si="22"/>
        <v>1176138.7332567517</v>
      </c>
      <c r="R257" s="24"/>
      <c r="S257" s="17">
        <f t="shared" si="23"/>
        <v>47668.200000000004</v>
      </c>
      <c r="T257" s="17">
        <f t="shared" si="18"/>
        <v>43729.628898750707</v>
      </c>
      <c r="U257" s="38">
        <f t="shared" si="19"/>
        <v>91397.828898750711</v>
      </c>
      <c r="V257" s="24"/>
    </row>
    <row r="258" spans="1:22" ht="13" x14ac:dyDescent="0.3">
      <c r="A258" s="15">
        <v>2062</v>
      </c>
      <c r="B258" s="16" t="s">
        <v>254</v>
      </c>
      <c r="C258" s="29">
        <v>1305280.62048716</v>
      </c>
      <c r="D258" s="29">
        <v>0</v>
      </c>
      <c r="E258" s="38">
        <f t="shared" si="20"/>
        <v>1305280.62048716</v>
      </c>
      <c r="F258" s="35"/>
      <c r="G258" s="17">
        <v>1426612</v>
      </c>
      <c r="H258" s="17">
        <v>0</v>
      </c>
      <c r="I258" s="38">
        <f t="shared" si="21"/>
        <v>1426612</v>
      </c>
      <c r="K258" s="17">
        <v>60079.920000000006</v>
      </c>
      <c r="L258" s="17">
        <v>61251.459512839945</v>
      </c>
      <c r="M258" s="38">
        <v>121331.37951283995</v>
      </c>
      <c r="O258" s="17">
        <v>1466692</v>
      </c>
      <c r="P258" s="17">
        <v>0</v>
      </c>
      <c r="Q258" s="38">
        <f t="shared" si="22"/>
        <v>1466692</v>
      </c>
      <c r="R258" s="24"/>
      <c r="S258" s="17">
        <f t="shared" si="23"/>
        <v>60079.920000000006</v>
      </c>
      <c r="T258" s="17">
        <f t="shared" si="18"/>
        <v>101331.45951283994</v>
      </c>
      <c r="U258" s="38">
        <f t="shared" si="19"/>
        <v>161411.37951283995</v>
      </c>
      <c r="V258" s="24"/>
    </row>
    <row r="259" spans="1:22" ht="13" x14ac:dyDescent="0.3">
      <c r="A259" s="15">
        <v>3670</v>
      </c>
      <c r="B259" s="16" t="s">
        <v>255</v>
      </c>
      <c r="C259" s="29">
        <v>793308.35244256957</v>
      </c>
      <c r="D259" s="29">
        <v>0</v>
      </c>
      <c r="E259" s="38">
        <f t="shared" si="20"/>
        <v>793308.35244256957</v>
      </c>
      <c r="F259" s="35"/>
      <c r="G259" s="17">
        <v>827233.57910394284</v>
      </c>
      <c r="H259" s="17">
        <v>3984.6929681407055</v>
      </c>
      <c r="I259" s="38">
        <f t="shared" si="21"/>
        <v>831218.27207208355</v>
      </c>
      <c r="K259" s="17">
        <v>34528.902653076053</v>
      </c>
      <c r="L259" s="17">
        <v>3381.0169764379316</v>
      </c>
      <c r="M259" s="38">
        <v>37909.919629513985</v>
      </c>
      <c r="O259" s="17">
        <v>845880.23291337152</v>
      </c>
      <c r="P259" s="17">
        <v>0</v>
      </c>
      <c r="Q259" s="38">
        <f t="shared" si="22"/>
        <v>845880.23291337152</v>
      </c>
      <c r="R259" s="24"/>
      <c r="S259" s="17">
        <f t="shared" si="23"/>
        <v>34528.902653076053</v>
      </c>
      <c r="T259" s="17">
        <f t="shared" si="18"/>
        <v>18042.977817725907</v>
      </c>
      <c r="U259" s="38">
        <f t="shared" si="19"/>
        <v>52571.88047080196</v>
      </c>
      <c r="V259" s="24"/>
    </row>
    <row r="260" spans="1:22" ht="13" x14ac:dyDescent="0.3">
      <c r="A260" s="15">
        <v>2200</v>
      </c>
      <c r="B260" s="16" t="s">
        <v>256</v>
      </c>
      <c r="C260" s="29">
        <v>1101153.5931529598</v>
      </c>
      <c r="D260" s="29">
        <v>0</v>
      </c>
      <c r="E260" s="38">
        <f t="shared" si="20"/>
        <v>1101153.5931529598</v>
      </c>
      <c r="F260" s="35"/>
      <c r="G260" s="17">
        <v>1206956.3999999999</v>
      </c>
      <c r="H260" s="17">
        <v>0</v>
      </c>
      <c r="I260" s="38">
        <f t="shared" si="21"/>
        <v>1206956.3999999999</v>
      </c>
      <c r="K260" s="17">
        <v>51625.560000000012</v>
      </c>
      <c r="L260" s="17">
        <v>54177.246847040064</v>
      </c>
      <c r="M260" s="38">
        <v>105802.80684704008</v>
      </c>
      <c r="O260" s="17">
        <v>1241396.3999999999</v>
      </c>
      <c r="P260" s="17">
        <v>0</v>
      </c>
      <c r="Q260" s="38">
        <f t="shared" si="22"/>
        <v>1241396.3999999999</v>
      </c>
      <c r="R260" s="24"/>
      <c r="S260" s="17">
        <f t="shared" si="23"/>
        <v>51625.560000000012</v>
      </c>
      <c r="T260" s="17">
        <f t="shared" si="18"/>
        <v>88617.246847040064</v>
      </c>
      <c r="U260" s="38">
        <f t="shared" si="19"/>
        <v>140242.80684704008</v>
      </c>
      <c r="V260" s="24"/>
    </row>
    <row r="261" spans="1:22" ht="13" x14ac:dyDescent="0.3">
      <c r="A261" s="15">
        <v>2180</v>
      </c>
      <c r="B261" s="16" t="s">
        <v>257</v>
      </c>
      <c r="C261" s="29">
        <v>2493195.5099999998</v>
      </c>
      <c r="D261" s="29">
        <v>0</v>
      </c>
      <c r="E261" s="38">
        <f t="shared" si="20"/>
        <v>2493195.5099999998</v>
      </c>
      <c r="F261" s="35"/>
      <c r="G261" s="17">
        <v>2778106.3433333333</v>
      </c>
      <c r="H261" s="17">
        <v>0</v>
      </c>
      <c r="I261" s="38">
        <f t="shared" si="21"/>
        <v>2778106.3433333333</v>
      </c>
      <c r="K261" s="17">
        <v>119185.49000000002</v>
      </c>
      <c r="L261" s="17">
        <v>165725.34333333347</v>
      </c>
      <c r="M261" s="38">
        <v>284910.83333333349</v>
      </c>
      <c r="O261" s="17">
        <v>2857616.3433333333</v>
      </c>
      <c r="P261" s="17">
        <v>0</v>
      </c>
      <c r="Q261" s="38">
        <f t="shared" si="22"/>
        <v>2857616.3433333333</v>
      </c>
      <c r="R261" s="24"/>
      <c r="S261" s="17">
        <f t="shared" si="23"/>
        <v>119185.49000000002</v>
      </c>
      <c r="T261" s="17">
        <f t="shared" si="18"/>
        <v>245235.34333333347</v>
      </c>
      <c r="U261" s="38">
        <f t="shared" si="19"/>
        <v>364420.83333333349</v>
      </c>
      <c r="V261" s="24"/>
    </row>
    <row r="262" spans="1:22" ht="13" x14ac:dyDescent="0.3">
      <c r="A262" s="15">
        <v>3221</v>
      </c>
      <c r="B262" s="16" t="s">
        <v>258</v>
      </c>
      <c r="C262" s="29">
        <v>495338.67489991657</v>
      </c>
      <c r="D262" s="29">
        <v>0</v>
      </c>
      <c r="E262" s="38">
        <f t="shared" si="20"/>
        <v>495338.67489991657</v>
      </c>
      <c r="F262" s="35"/>
      <c r="G262" s="17">
        <v>510010.01099940093</v>
      </c>
      <c r="H262" s="17">
        <v>6705.856942316459</v>
      </c>
      <c r="I262" s="38">
        <f t="shared" si="21"/>
        <v>516715.86794171738</v>
      </c>
      <c r="K262" s="17">
        <v>19502.435757755917</v>
      </c>
      <c r="L262" s="17">
        <v>1874.7572840448956</v>
      </c>
      <c r="M262" s="38">
        <v>21377.193041800812</v>
      </c>
      <c r="O262" s="17">
        <v>515194.40256405482</v>
      </c>
      <c r="P262" s="17">
        <v>3442.7410386899137</v>
      </c>
      <c r="Q262" s="38">
        <f t="shared" si="22"/>
        <v>518637.14360274473</v>
      </c>
      <c r="R262" s="24"/>
      <c r="S262" s="17">
        <f t="shared" si="23"/>
        <v>19502.435757755917</v>
      </c>
      <c r="T262" s="17">
        <f t="shared" ref="T262:T325" si="24">Q262-E262-K262</f>
        <v>3796.0329450722456</v>
      </c>
      <c r="U262" s="38">
        <f t="shared" ref="U262:U325" si="25">Q262-E262</f>
        <v>23298.468702828162</v>
      </c>
      <c r="V262" s="24"/>
    </row>
    <row r="263" spans="1:22" ht="13" x14ac:dyDescent="0.3">
      <c r="A263" s="15">
        <v>2007</v>
      </c>
      <c r="B263" s="16" t="s">
        <v>259</v>
      </c>
      <c r="C263" s="29">
        <v>1228850</v>
      </c>
      <c r="D263" s="29">
        <v>0</v>
      </c>
      <c r="E263" s="38">
        <f t="shared" ref="E263:E326" si="26">C263+D263</f>
        <v>1228850</v>
      </c>
      <c r="F263" s="35"/>
      <c r="G263" s="17">
        <v>1366330</v>
      </c>
      <c r="H263" s="17">
        <v>0</v>
      </c>
      <c r="I263" s="38">
        <f t="shared" ref="I263:I326" si="27">G263+H263</f>
        <v>1366330</v>
      </c>
      <c r="K263" s="17">
        <v>57561.600000000006</v>
      </c>
      <c r="L263" s="17">
        <v>79918.399999999994</v>
      </c>
      <c r="M263" s="38">
        <v>137480</v>
      </c>
      <c r="O263" s="17">
        <v>1400550</v>
      </c>
      <c r="P263" s="17">
        <v>0</v>
      </c>
      <c r="Q263" s="38">
        <f t="shared" ref="Q263:Q326" si="28">O263+P263</f>
        <v>1400550</v>
      </c>
      <c r="R263" s="24"/>
      <c r="S263" s="17">
        <f t="shared" ref="S263:S326" si="29">K263</f>
        <v>57561.600000000006</v>
      </c>
      <c r="T263" s="17">
        <f t="shared" si="24"/>
        <v>114138.4</v>
      </c>
      <c r="U263" s="38">
        <f t="shared" si="25"/>
        <v>171700</v>
      </c>
      <c r="V263" s="24"/>
    </row>
    <row r="264" spans="1:22" ht="13" x14ac:dyDescent="0.3">
      <c r="A264" s="15">
        <v>2733</v>
      </c>
      <c r="B264" s="16" t="s">
        <v>260</v>
      </c>
      <c r="C264" s="29">
        <v>1080066.5491279934</v>
      </c>
      <c r="D264" s="29">
        <v>0</v>
      </c>
      <c r="E264" s="38">
        <f t="shared" si="26"/>
        <v>1080066.5491279934</v>
      </c>
      <c r="F264" s="35"/>
      <c r="G264" s="17">
        <v>1168460</v>
      </c>
      <c r="H264" s="17">
        <v>0</v>
      </c>
      <c r="I264" s="38">
        <f t="shared" si="27"/>
        <v>1168460</v>
      </c>
      <c r="K264" s="17">
        <v>50240.466823258801</v>
      </c>
      <c r="L264" s="17">
        <v>38152.984048747792</v>
      </c>
      <c r="M264" s="38">
        <v>88393.450872006593</v>
      </c>
      <c r="O264" s="17">
        <v>1201460</v>
      </c>
      <c r="P264" s="17">
        <v>0</v>
      </c>
      <c r="Q264" s="38">
        <f t="shared" si="28"/>
        <v>1201460</v>
      </c>
      <c r="R264" s="24"/>
      <c r="S264" s="17">
        <f t="shared" si="29"/>
        <v>50240.466823258801</v>
      </c>
      <c r="T264" s="17">
        <f t="shared" si="24"/>
        <v>71152.984048747792</v>
      </c>
      <c r="U264" s="38">
        <f t="shared" si="25"/>
        <v>121393.45087200659</v>
      </c>
      <c r="V264" s="24"/>
    </row>
    <row r="265" spans="1:22" ht="13" x14ac:dyDescent="0.3">
      <c r="A265" s="15">
        <v>2177</v>
      </c>
      <c r="B265" s="16" t="s">
        <v>261</v>
      </c>
      <c r="C265" s="29">
        <v>665243.00560210017</v>
      </c>
      <c r="D265" s="29">
        <v>0</v>
      </c>
      <c r="E265" s="38">
        <f t="shared" si="26"/>
        <v>665243.00560210017</v>
      </c>
      <c r="F265" s="35"/>
      <c r="G265" s="17">
        <v>686756.15302336903</v>
      </c>
      <c r="H265" s="17">
        <v>8434.1735740428558</v>
      </c>
      <c r="I265" s="38">
        <f t="shared" si="27"/>
        <v>695190.32659741188</v>
      </c>
      <c r="K265" s="17">
        <v>27175.525236217265</v>
      </c>
      <c r="L265" s="17">
        <v>2771.7957590944534</v>
      </c>
      <c r="M265" s="38">
        <v>29947.320995311718</v>
      </c>
      <c r="O265" s="17">
        <v>684472.09343171446</v>
      </c>
      <c r="P265" s="17">
        <v>13541.042020003311</v>
      </c>
      <c r="Q265" s="38">
        <f t="shared" si="28"/>
        <v>698013.13545171777</v>
      </c>
      <c r="R265" s="24"/>
      <c r="S265" s="17">
        <f t="shared" si="29"/>
        <v>27175.525236217265</v>
      </c>
      <c r="T265" s="17">
        <f t="shared" si="24"/>
        <v>5594.6046134003373</v>
      </c>
      <c r="U265" s="38">
        <f t="shared" si="25"/>
        <v>32770.129849617602</v>
      </c>
      <c r="V265" s="24"/>
    </row>
    <row r="266" spans="1:22" ht="13" x14ac:dyDescent="0.3">
      <c r="A266" s="15">
        <v>5201</v>
      </c>
      <c r="B266" s="16" t="s">
        <v>262</v>
      </c>
      <c r="C266" s="29">
        <v>1575437.3</v>
      </c>
      <c r="D266" s="29">
        <v>0</v>
      </c>
      <c r="E266" s="38">
        <f t="shared" si="26"/>
        <v>1575437.3</v>
      </c>
      <c r="F266" s="35"/>
      <c r="G266" s="17">
        <v>1755177.3</v>
      </c>
      <c r="H266" s="17">
        <v>0</v>
      </c>
      <c r="I266" s="38">
        <f t="shared" si="27"/>
        <v>1755177.3</v>
      </c>
      <c r="K266" s="17">
        <v>75189.84</v>
      </c>
      <c r="L266" s="17">
        <v>104550.16</v>
      </c>
      <c r="M266" s="38">
        <v>179740</v>
      </c>
      <c r="O266" s="17">
        <v>1805337.3</v>
      </c>
      <c r="P266" s="17">
        <v>0</v>
      </c>
      <c r="Q266" s="38">
        <f t="shared" si="28"/>
        <v>1805337.3</v>
      </c>
      <c r="R266" s="24"/>
      <c r="S266" s="17">
        <f t="shared" si="29"/>
        <v>75189.84</v>
      </c>
      <c r="T266" s="17">
        <f t="shared" si="24"/>
        <v>154710.16</v>
      </c>
      <c r="U266" s="38">
        <f t="shared" si="25"/>
        <v>229900</v>
      </c>
      <c r="V266" s="24"/>
    </row>
    <row r="267" spans="1:22" ht="13" x14ac:dyDescent="0.3">
      <c r="A267" s="15">
        <v>2760</v>
      </c>
      <c r="B267" s="16" t="s">
        <v>263</v>
      </c>
      <c r="C267" s="29">
        <v>724733.54393047467</v>
      </c>
      <c r="D267" s="29">
        <v>0</v>
      </c>
      <c r="E267" s="38">
        <f t="shared" si="26"/>
        <v>724733.54393047467</v>
      </c>
      <c r="F267" s="35"/>
      <c r="G267" s="17">
        <v>755607.7493204308</v>
      </c>
      <c r="H267" s="17">
        <v>0</v>
      </c>
      <c r="I267" s="38">
        <f t="shared" si="27"/>
        <v>755607.7493204308</v>
      </c>
      <c r="K267" s="17">
        <v>31464.010000000002</v>
      </c>
      <c r="L267" s="17">
        <v>-589.80461004387325</v>
      </c>
      <c r="M267" s="38">
        <v>30874.205389956129</v>
      </c>
      <c r="O267" s="17">
        <v>775955.63802344585</v>
      </c>
      <c r="P267" s="17">
        <v>0</v>
      </c>
      <c r="Q267" s="38">
        <f t="shared" si="28"/>
        <v>775955.63802344585</v>
      </c>
      <c r="R267" s="24"/>
      <c r="S267" s="17">
        <f t="shared" si="29"/>
        <v>31464.010000000002</v>
      </c>
      <c r="T267" s="17">
        <f t="shared" si="24"/>
        <v>19758.084092971178</v>
      </c>
      <c r="U267" s="38">
        <f t="shared" si="25"/>
        <v>51222.09409297118</v>
      </c>
      <c r="V267" s="24"/>
    </row>
    <row r="268" spans="1:22" ht="13" x14ac:dyDescent="0.3">
      <c r="A268" s="15">
        <v>2568</v>
      </c>
      <c r="B268" s="16" t="s">
        <v>264</v>
      </c>
      <c r="C268" s="29">
        <v>860603.32657193078</v>
      </c>
      <c r="D268" s="29">
        <v>0</v>
      </c>
      <c r="E268" s="38">
        <f t="shared" si="26"/>
        <v>860603.32657193078</v>
      </c>
      <c r="F268" s="35"/>
      <c r="G268" s="17">
        <v>898465.65038840519</v>
      </c>
      <c r="H268" s="17">
        <v>3735.4125336864963</v>
      </c>
      <c r="I268" s="38">
        <f t="shared" si="27"/>
        <v>902201.06292209169</v>
      </c>
      <c r="K268" s="17">
        <v>37817.369572416632</v>
      </c>
      <c r="L268" s="17">
        <v>3780.3667777442752</v>
      </c>
      <c r="M268" s="38">
        <v>41597.736350160907</v>
      </c>
      <c r="O268" s="17">
        <v>917939.98656295496</v>
      </c>
      <c r="P268" s="17">
        <v>0</v>
      </c>
      <c r="Q268" s="38">
        <f t="shared" si="28"/>
        <v>917939.98656295496</v>
      </c>
      <c r="R268" s="24"/>
      <c r="S268" s="17">
        <f t="shared" si="29"/>
        <v>37817.369572416632</v>
      </c>
      <c r="T268" s="17">
        <f t="shared" si="24"/>
        <v>19519.290418607547</v>
      </c>
      <c r="U268" s="38">
        <f t="shared" si="25"/>
        <v>57336.659991024178</v>
      </c>
      <c r="V268" s="24"/>
    </row>
    <row r="269" spans="1:22" ht="13" x14ac:dyDescent="0.3">
      <c r="A269" s="15">
        <v>2166</v>
      </c>
      <c r="B269" s="16" t="s">
        <v>265</v>
      </c>
      <c r="C269" s="29">
        <v>793340.17608856154</v>
      </c>
      <c r="D269" s="29">
        <v>0</v>
      </c>
      <c r="E269" s="38">
        <f t="shared" si="26"/>
        <v>793340.17608856154</v>
      </c>
      <c r="F269" s="35"/>
      <c r="G269" s="17">
        <v>847854.93143887084</v>
      </c>
      <c r="H269" s="17">
        <v>0</v>
      </c>
      <c r="I269" s="38">
        <f t="shared" si="27"/>
        <v>847854.93143887084</v>
      </c>
      <c r="K269" s="17">
        <v>33615.439619925892</v>
      </c>
      <c r="L269" s="17">
        <v>20899.315730383416</v>
      </c>
      <c r="M269" s="38">
        <v>54514.755350309308</v>
      </c>
      <c r="O269" s="17">
        <v>890095.47849362204</v>
      </c>
      <c r="P269" s="17">
        <v>0</v>
      </c>
      <c r="Q269" s="38">
        <f t="shared" si="28"/>
        <v>890095.47849362204</v>
      </c>
      <c r="R269" s="24"/>
      <c r="S269" s="17">
        <f t="shared" si="29"/>
        <v>33615.439619925892</v>
      </c>
      <c r="T269" s="17">
        <f t="shared" si="24"/>
        <v>63139.86278513461</v>
      </c>
      <c r="U269" s="38">
        <f t="shared" si="25"/>
        <v>96755.302405060502</v>
      </c>
      <c r="V269" s="24"/>
    </row>
    <row r="270" spans="1:22" ht="13" x14ac:dyDescent="0.3">
      <c r="A270" s="15">
        <v>2008</v>
      </c>
      <c r="B270" s="16" t="s">
        <v>266</v>
      </c>
      <c r="C270" s="29">
        <v>1588672.658889336</v>
      </c>
      <c r="D270" s="29">
        <v>0</v>
      </c>
      <c r="E270" s="38">
        <f t="shared" si="26"/>
        <v>1588672.658889336</v>
      </c>
      <c r="F270" s="35"/>
      <c r="G270" s="17">
        <v>1799628.6</v>
      </c>
      <c r="H270" s="17">
        <v>0</v>
      </c>
      <c r="I270" s="38">
        <f t="shared" si="27"/>
        <v>1799628.6</v>
      </c>
      <c r="K270" s="17">
        <v>74470.320000000007</v>
      </c>
      <c r="L270" s="17">
        <v>136485.62111066404</v>
      </c>
      <c r="M270" s="38">
        <v>210955.94111066405</v>
      </c>
      <c r="O270" s="17">
        <v>1824404.2</v>
      </c>
      <c r="P270" s="17">
        <v>0</v>
      </c>
      <c r="Q270" s="38">
        <f t="shared" si="28"/>
        <v>1824404.2</v>
      </c>
      <c r="R270" s="24"/>
      <c r="S270" s="17">
        <f t="shared" si="29"/>
        <v>74470.320000000007</v>
      </c>
      <c r="T270" s="17">
        <f t="shared" si="24"/>
        <v>161261.2211106639</v>
      </c>
      <c r="U270" s="38">
        <f t="shared" si="25"/>
        <v>235731.54111066391</v>
      </c>
      <c r="V270" s="24"/>
    </row>
    <row r="271" spans="1:22" ht="13" x14ac:dyDescent="0.3">
      <c r="A271" s="15">
        <v>2145</v>
      </c>
      <c r="B271" s="16" t="s">
        <v>267</v>
      </c>
      <c r="C271" s="29">
        <v>2351758.4608148653</v>
      </c>
      <c r="D271" s="29">
        <v>0</v>
      </c>
      <c r="E271" s="38">
        <f t="shared" si="26"/>
        <v>2351758.4608148653</v>
      </c>
      <c r="F271" s="35"/>
      <c r="G271" s="17">
        <v>2565816.8336111791</v>
      </c>
      <c r="H271" s="17">
        <v>0</v>
      </c>
      <c r="I271" s="38">
        <f t="shared" si="27"/>
        <v>2565816.8336111791</v>
      </c>
      <c r="K271" s="17">
        <v>104089.11262746072</v>
      </c>
      <c r="L271" s="17">
        <v>109969.26016885311</v>
      </c>
      <c r="M271" s="38">
        <v>214058.37279631384</v>
      </c>
      <c r="O271" s="17">
        <v>2734975.3464912795</v>
      </c>
      <c r="P271" s="17">
        <v>0</v>
      </c>
      <c r="Q271" s="38">
        <f t="shared" si="28"/>
        <v>2734975.3464912795</v>
      </c>
      <c r="R271" s="24"/>
      <c r="S271" s="17">
        <f t="shared" si="29"/>
        <v>104089.11262746072</v>
      </c>
      <c r="T271" s="17">
        <f t="shared" si="24"/>
        <v>279127.7730489535</v>
      </c>
      <c r="U271" s="38">
        <f t="shared" si="25"/>
        <v>383216.88567641424</v>
      </c>
      <c r="V271" s="24"/>
    </row>
    <row r="272" spans="1:22" ht="13" x14ac:dyDescent="0.3">
      <c r="A272" s="15">
        <v>3834</v>
      </c>
      <c r="B272" s="22" t="s">
        <v>268</v>
      </c>
      <c r="C272" s="29">
        <v>2218932.8680694662</v>
      </c>
      <c r="D272" s="29">
        <v>0</v>
      </c>
      <c r="E272" s="38">
        <f t="shared" si="26"/>
        <v>2218932.8680694662</v>
      </c>
      <c r="F272" s="35"/>
      <c r="G272" s="17">
        <v>2385183.3202736368</v>
      </c>
      <c r="H272" s="17">
        <v>0</v>
      </c>
      <c r="I272" s="38">
        <f t="shared" si="27"/>
        <v>2385183.3202736368</v>
      </c>
      <c r="K272" s="17">
        <v>99938.330000000016</v>
      </c>
      <c r="L272" s="17">
        <v>66312.122204170621</v>
      </c>
      <c r="M272" s="38">
        <v>166250.45220417064</v>
      </c>
      <c r="O272" s="17">
        <v>2506534.4525588537</v>
      </c>
      <c r="P272" s="17">
        <v>0</v>
      </c>
      <c r="Q272" s="38">
        <f t="shared" si="28"/>
        <v>2506534.4525588537</v>
      </c>
      <c r="R272" s="24"/>
      <c r="S272" s="17">
        <f t="shared" si="29"/>
        <v>99938.330000000016</v>
      </c>
      <c r="T272" s="17">
        <f t="shared" si="24"/>
        <v>187663.25448938744</v>
      </c>
      <c r="U272" s="38">
        <f t="shared" si="25"/>
        <v>287601.58448938746</v>
      </c>
      <c r="V272" s="24"/>
    </row>
    <row r="273" spans="1:22" ht="13" x14ac:dyDescent="0.3">
      <c r="A273" s="15">
        <v>2000</v>
      </c>
      <c r="B273" s="16" t="s">
        <v>269</v>
      </c>
      <c r="C273" s="29">
        <v>1511588.6</v>
      </c>
      <c r="D273" s="29">
        <v>0</v>
      </c>
      <c r="E273" s="38">
        <f t="shared" si="26"/>
        <v>1511588.6</v>
      </c>
      <c r="F273" s="35"/>
      <c r="G273" s="17">
        <v>1684018.6</v>
      </c>
      <c r="H273" s="17">
        <v>0</v>
      </c>
      <c r="I273" s="38">
        <f t="shared" si="27"/>
        <v>1684018.6</v>
      </c>
      <c r="K273" s="17">
        <v>72131.88</v>
      </c>
      <c r="L273" s="17">
        <v>100298.12</v>
      </c>
      <c r="M273" s="38">
        <v>172430</v>
      </c>
      <c r="O273" s="17">
        <v>1732138.6</v>
      </c>
      <c r="P273" s="17">
        <v>0</v>
      </c>
      <c r="Q273" s="38">
        <f t="shared" si="28"/>
        <v>1732138.6</v>
      </c>
      <c r="R273" s="24"/>
      <c r="S273" s="17">
        <f t="shared" si="29"/>
        <v>72131.88</v>
      </c>
      <c r="T273" s="17">
        <f t="shared" si="24"/>
        <v>148418.12</v>
      </c>
      <c r="U273" s="38">
        <f t="shared" si="25"/>
        <v>220550</v>
      </c>
      <c r="V273" s="24"/>
    </row>
    <row r="274" spans="1:22" ht="13" x14ac:dyDescent="0.3">
      <c r="A274" s="15">
        <v>2004</v>
      </c>
      <c r="B274" s="16" t="s">
        <v>270</v>
      </c>
      <c r="C274" s="29">
        <v>1635803.4999999998</v>
      </c>
      <c r="D274" s="29">
        <v>0</v>
      </c>
      <c r="E274" s="38">
        <f t="shared" si="26"/>
        <v>1635803.4999999998</v>
      </c>
      <c r="F274" s="35"/>
      <c r="G274" s="17">
        <v>1786004</v>
      </c>
      <c r="H274" s="17">
        <v>0</v>
      </c>
      <c r="I274" s="38">
        <f t="shared" si="27"/>
        <v>1786004</v>
      </c>
      <c r="K274" s="17">
        <v>76000.124358093322</v>
      </c>
      <c r="L274" s="17">
        <v>74200.37564190691</v>
      </c>
      <c r="M274" s="38">
        <v>150200.50000000023</v>
      </c>
      <c r="O274" s="17">
        <v>1835924</v>
      </c>
      <c r="P274" s="17">
        <v>0</v>
      </c>
      <c r="Q274" s="38">
        <f t="shared" si="28"/>
        <v>1835924</v>
      </c>
      <c r="R274" s="24"/>
      <c r="S274" s="17">
        <f t="shared" si="29"/>
        <v>76000.124358093322</v>
      </c>
      <c r="T274" s="17">
        <f t="shared" si="24"/>
        <v>124120.37564190691</v>
      </c>
      <c r="U274" s="38">
        <f t="shared" si="25"/>
        <v>200120.50000000023</v>
      </c>
      <c r="V274" s="24"/>
    </row>
    <row r="275" spans="1:22" ht="13" x14ac:dyDescent="0.3">
      <c r="A275" s="15">
        <v>2529</v>
      </c>
      <c r="B275" s="16" t="s">
        <v>271</v>
      </c>
      <c r="C275" s="29">
        <v>742469.0071648244</v>
      </c>
      <c r="D275" s="29">
        <v>0</v>
      </c>
      <c r="E275" s="38">
        <f t="shared" si="26"/>
        <v>742469.0071648244</v>
      </c>
      <c r="F275" s="35"/>
      <c r="G275" s="17">
        <v>773750.732693561</v>
      </c>
      <c r="H275" s="17">
        <v>3658.9083070874913</v>
      </c>
      <c r="I275" s="38">
        <f t="shared" si="27"/>
        <v>777409.64100064849</v>
      </c>
      <c r="K275" s="17">
        <v>31838.760000000002</v>
      </c>
      <c r="L275" s="17">
        <v>3101.873835824088</v>
      </c>
      <c r="M275" s="38">
        <v>34940.63383582409</v>
      </c>
      <c r="O275" s="17">
        <v>779100</v>
      </c>
      <c r="P275" s="17">
        <v>1463.6042056517908</v>
      </c>
      <c r="Q275" s="38">
        <f t="shared" si="28"/>
        <v>780563.60420565179</v>
      </c>
      <c r="R275" s="24"/>
      <c r="S275" s="17">
        <f t="shared" si="29"/>
        <v>31838.760000000002</v>
      </c>
      <c r="T275" s="17">
        <f t="shared" si="24"/>
        <v>6255.837040827384</v>
      </c>
      <c r="U275" s="38">
        <f t="shared" si="25"/>
        <v>38094.597040827386</v>
      </c>
      <c r="V275" s="24"/>
    </row>
    <row r="276" spans="1:22" ht="13" x14ac:dyDescent="0.3">
      <c r="A276" s="15">
        <v>2027</v>
      </c>
      <c r="B276" s="16" t="s">
        <v>272</v>
      </c>
      <c r="C276" s="29">
        <v>1744391.1201287173</v>
      </c>
      <c r="D276" s="29">
        <v>0</v>
      </c>
      <c r="E276" s="38">
        <f t="shared" si="26"/>
        <v>1744391.1201287173</v>
      </c>
      <c r="F276" s="35"/>
      <c r="G276" s="17">
        <v>1825986.8015208591</v>
      </c>
      <c r="H276" s="17">
        <v>0</v>
      </c>
      <c r="I276" s="38">
        <f t="shared" si="27"/>
        <v>1825986.8015208591</v>
      </c>
      <c r="K276" s="17">
        <v>60979.320000000007</v>
      </c>
      <c r="L276" s="17">
        <v>20616.361392141844</v>
      </c>
      <c r="M276" s="38">
        <v>81595.681392141851</v>
      </c>
      <c r="O276" s="17">
        <v>1882615.8820752769</v>
      </c>
      <c r="P276" s="17">
        <v>0</v>
      </c>
      <c r="Q276" s="38">
        <f t="shared" si="28"/>
        <v>1882615.8820752769</v>
      </c>
      <c r="R276" s="24"/>
      <c r="S276" s="17">
        <f t="shared" si="29"/>
        <v>60979.320000000007</v>
      </c>
      <c r="T276" s="17">
        <f t="shared" si="24"/>
        <v>77245.441946559644</v>
      </c>
      <c r="U276" s="38">
        <f t="shared" si="25"/>
        <v>138224.76194655965</v>
      </c>
      <c r="V276" s="24"/>
    </row>
    <row r="277" spans="1:22" ht="13" x14ac:dyDescent="0.3">
      <c r="A277" s="15">
        <v>2010</v>
      </c>
      <c r="B277" s="16" t="s">
        <v>273</v>
      </c>
      <c r="C277" s="29">
        <v>877315.65535515791</v>
      </c>
      <c r="D277" s="29">
        <v>0</v>
      </c>
      <c r="E277" s="38">
        <f t="shared" si="26"/>
        <v>877315.65535515791</v>
      </c>
      <c r="F277" s="35"/>
      <c r="G277" s="17">
        <v>917238.67786099378</v>
      </c>
      <c r="H277" s="17">
        <v>1016.2528709400212</v>
      </c>
      <c r="I277" s="38">
        <f t="shared" si="27"/>
        <v>918254.9307319338</v>
      </c>
      <c r="K277" s="17">
        <v>37594.92</v>
      </c>
      <c r="L277" s="17">
        <v>3344.3553767758858</v>
      </c>
      <c r="M277" s="38">
        <v>40939.275376775884</v>
      </c>
      <c r="O277" s="17">
        <v>939051.0464873279</v>
      </c>
      <c r="P277" s="17">
        <v>0</v>
      </c>
      <c r="Q277" s="38">
        <f t="shared" si="28"/>
        <v>939051.0464873279</v>
      </c>
      <c r="R277" s="24"/>
      <c r="S277" s="17">
        <f t="shared" si="29"/>
        <v>37594.92</v>
      </c>
      <c r="T277" s="17">
        <f t="shared" si="24"/>
        <v>24140.471132169987</v>
      </c>
      <c r="U277" s="38">
        <f t="shared" si="25"/>
        <v>61735.391132169985</v>
      </c>
      <c r="V277" s="24"/>
    </row>
    <row r="278" spans="1:22" ht="13" x14ac:dyDescent="0.3">
      <c r="A278" s="15">
        <v>2840</v>
      </c>
      <c r="B278" s="16" t="s">
        <v>274</v>
      </c>
      <c r="C278" s="29">
        <v>694987.6880455116</v>
      </c>
      <c r="D278" s="29">
        <v>0</v>
      </c>
      <c r="E278" s="38">
        <f t="shared" si="26"/>
        <v>694987.6880455116</v>
      </c>
      <c r="F278" s="35"/>
      <c r="G278" s="17">
        <v>744716.29762254958</v>
      </c>
      <c r="H278" s="17">
        <v>0</v>
      </c>
      <c r="I278" s="38">
        <f t="shared" si="27"/>
        <v>744716.29762254958</v>
      </c>
      <c r="K278" s="17">
        <v>27221.198387874771</v>
      </c>
      <c r="L278" s="17">
        <v>22507.411189163206</v>
      </c>
      <c r="M278" s="38">
        <v>49728.609577037976</v>
      </c>
      <c r="O278" s="17">
        <v>766794.64569721511</v>
      </c>
      <c r="P278" s="17">
        <v>0</v>
      </c>
      <c r="Q278" s="38">
        <f t="shared" si="28"/>
        <v>766794.64569721511</v>
      </c>
      <c r="R278" s="24"/>
      <c r="S278" s="17">
        <f t="shared" si="29"/>
        <v>27221.198387874771</v>
      </c>
      <c r="T278" s="17">
        <f t="shared" si="24"/>
        <v>44585.759263828731</v>
      </c>
      <c r="U278" s="38">
        <f t="shared" si="25"/>
        <v>71806.957651703502</v>
      </c>
      <c r="V278" s="24"/>
    </row>
    <row r="279" spans="1:22" ht="13" x14ac:dyDescent="0.3">
      <c r="A279" s="15">
        <v>5250</v>
      </c>
      <c r="B279" s="16" t="s">
        <v>275</v>
      </c>
      <c r="C279" s="29">
        <v>865710.0441691489</v>
      </c>
      <c r="D279" s="29">
        <v>0</v>
      </c>
      <c r="E279" s="38">
        <f t="shared" si="26"/>
        <v>865710.0441691489</v>
      </c>
      <c r="F279" s="35"/>
      <c r="G279" s="17">
        <v>920103.5</v>
      </c>
      <c r="H279" s="17">
        <v>0</v>
      </c>
      <c r="I279" s="38">
        <f t="shared" si="27"/>
        <v>920103.5</v>
      </c>
      <c r="K279" s="17">
        <v>39393.72</v>
      </c>
      <c r="L279" s="17">
        <v>14999.735830851103</v>
      </c>
      <c r="M279" s="38">
        <v>54393.455830851104</v>
      </c>
      <c r="O279" s="17">
        <v>946383.5</v>
      </c>
      <c r="P279" s="17">
        <v>0</v>
      </c>
      <c r="Q279" s="38">
        <f t="shared" si="28"/>
        <v>946383.5</v>
      </c>
      <c r="R279" s="24"/>
      <c r="S279" s="17">
        <f t="shared" si="29"/>
        <v>39393.72</v>
      </c>
      <c r="T279" s="17">
        <f t="shared" si="24"/>
        <v>41279.735830851103</v>
      </c>
      <c r="U279" s="38">
        <f t="shared" si="25"/>
        <v>80673.455830851104</v>
      </c>
      <c r="V279" s="24"/>
    </row>
    <row r="280" spans="1:22" ht="13" x14ac:dyDescent="0.3">
      <c r="A280" s="15">
        <v>3461</v>
      </c>
      <c r="B280" s="16" t="s">
        <v>276</v>
      </c>
      <c r="C280" s="29">
        <v>1350170.82</v>
      </c>
      <c r="D280" s="29">
        <v>0</v>
      </c>
      <c r="E280" s="38">
        <f t="shared" si="26"/>
        <v>1350170.82</v>
      </c>
      <c r="F280" s="35"/>
      <c r="G280" s="17">
        <v>1510173.06</v>
      </c>
      <c r="H280" s="17">
        <v>0</v>
      </c>
      <c r="I280" s="38">
        <f t="shared" si="27"/>
        <v>1510173.06</v>
      </c>
      <c r="K280" s="17">
        <v>64936.680000000008</v>
      </c>
      <c r="L280" s="17">
        <v>95065.559999999983</v>
      </c>
      <c r="M280" s="38">
        <v>160002.23999999999</v>
      </c>
      <c r="O280" s="17">
        <v>1553493.06</v>
      </c>
      <c r="P280" s="17">
        <v>0</v>
      </c>
      <c r="Q280" s="38">
        <f t="shared" si="28"/>
        <v>1553493.06</v>
      </c>
      <c r="R280" s="24"/>
      <c r="S280" s="17">
        <f t="shared" si="29"/>
        <v>64936.680000000008</v>
      </c>
      <c r="T280" s="17">
        <f t="shared" si="24"/>
        <v>138385.56</v>
      </c>
      <c r="U280" s="38">
        <f t="shared" si="25"/>
        <v>203322.23999999999</v>
      </c>
      <c r="V280" s="24"/>
    </row>
    <row r="281" spans="1:22" ht="13" x14ac:dyDescent="0.3">
      <c r="A281" s="15">
        <v>2114</v>
      </c>
      <c r="B281" s="16" t="s">
        <v>277</v>
      </c>
      <c r="C281" s="29">
        <v>867438.24641698529</v>
      </c>
      <c r="D281" s="29">
        <v>0</v>
      </c>
      <c r="E281" s="38">
        <f t="shared" si="26"/>
        <v>867438.24641698529</v>
      </c>
      <c r="F281" s="35"/>
      <c r="G281" s="17">
        <v>946447.04759588977</v>
      </c>
      <c r="H281" s="17">
        <v>0</v>
      </c>
      <c r="I281" s="38">
        <f t="shared" si="27"/>
        <v>946447.04759588977</v>
      </c>
      <c r="K281" s="17">
        <v>34177.200000000004</v>
      </c>
      <c r="L281" s="17">
        <v>44831.601178904479</v>
      </c>
      <c r="M281" s="38">
        <v>79008.801178904483</v>
      </c>
      <c r="O281" s="17">
        <v>995434.48561568419</v>
      </c>
      <c r="P281" s="17">
        <v>0</v>
      </c>
      <c r="Q281" s="38">
        <f t="shared" si="28"/>
        <v>995434.48561568419</v>
      </c>
      <c r="R281" s="24"/>
      <c r="S281" s="17">
        <f t="shared" si="29"/>
        <v>34177.200000000004</v>
      </c>
      <c r="T281" s="17">
        <f t="shared" si="24"/>
        <v>93819.039198698883</v>
      </c>
      <c r="U281" s="38">
        <f t="shared" si="25"/>
        <v>127996.2391986989</v>
      </c>
      <c r="V281" s="24"/>
    </row>
    <row r="282" spans="1:22" ht="13" x14ac:dyDescent="0.3">
      <c r="A282" s="15">
        <v>3040</v>
      </c>
      <c r="B282" s="16" t="s">
        <v>278</v>
      </c>
      <c r="C282" s="29">
        <v>894165.25169856474</v>
      </c>
      <c r="D282" s="29">
        <v>0</v>
      </c>
      <c r="E282" s="38">
        <f t="shared" si="26"/>
        <v>894165.25169856474</v>
      </c>
      <c r="F282" s="35"/>
      <c r="G282" s="17">
        <v>938766.18718899519</v>
      </c>
      <c r="H282" s="17">
        <v>0</v>
      </c>
      <c r="I282" s="38">
        <f t="shared" si="27"/>
        <v>938766.18718899519</v>
      </c>
      <c r="K282" s="17">
        <v>36695.520000000004</v>
      </c>
      <c r="L282" s="17">
        <v>7905.4154904304451</v>
      </c>
      <c r="M282" s="38">
        <v>44600.935490430449</v>
      </c>
      <c r="O282" s="17">
        <v>970876.32559808635</v>
      </c>
      <c r="P282" s="17">
        <v>0</v>
      </c>
      <c r="Q282" s="38">
        <f t="shared" si="28"/>
        <v>970876.32559808635</v>
      </c>
      <c r="R282" s="24"/>
      <c r="S282" s="17">
        <f t="shared" si="29"/>
        <v>36695.520000000004</v>
      </c>
      <c r="T282" s="17">
        <f t="shared" si="24"/>
        <v>40015.553899521605</v>
      </c>
      <c r="U282" s="38">
        <f t="shared" si="25"/>
        <v>76711.073899521609</v>
      </c>
      <c r="V282" s="24"/>
    </row>
    <row r="283" spans="1:22" ht="13" x14ac:dyDescent="0.3">
      <c r="A283" s="15">
        <v>2785</v>
      </c>
      <c r="B283" s="16" t="s">
        <v>279</v>
      </c>
      <c r="C283" s="29">
        <v>1647286.2234676001</v>
      </c>
      <c r="D283" s="29">
        <v>0</v>
      </c>
      <c r="E283" s="38">
        <f t="shared" si="26"/>
        <v>1647286.2234676001</v>
      </c>
      <c r="F283" s="35"/>
      <c r="G283" s="17">
        <v>1760746.3192381535</v>
      </c>
      <c r="H283" s="17">
        <v>0</v>
      </c>
      <c r="I283" s="38">
        <f t="shared" si="27"/>
        <v>1760746.3192381535</v>
      </c>
      <c r="K283" s="17">
        <v>74675.602960025586</v>
      </c>
      <c r="L283" s="17">
        <v>38784.492810527867</v>
      </c>
      <c r="M283" s="38">
        <v>113460.09577055345</v>
      </c>
      <c r="O283" s="17">
        <v>1843074.2263188814</v>
      </c>
      <c r="P283" s="17">
        <v>0</v>
      </c>
      <c r="Q283" s="38">
        <f t="shared" si="28"/>
        <v>1843074.2263188814</v>
      </c>
      <c r="R283" s="24"/>
      <c r="S283" s="17">
        <f t="shared" si="29"/>
        <v>74675.602960025586</v>
      </c>
      <c r="T283" s="17">
        <f t="shared" si="24"/>
        <v>121112.39989125573</v>
      </c>
      <c r="U283" s="38">
        <f t="shared" si="25"/>
        <v>195788.00285128132</v>
      </c>
      <c r="V283" s="24"/>
    </row>
    <row r="284" spans="1:22" ht="13" x14ac:dyDescent="0.3">
      <c r="A284" s="15">
        <v>2099</v>
      </c>
      <c r="B284" s="16" t="s">
        <v>280</v>
      </c>
      <c r="C284" s="29">
        <v>891269.12479145895</v>
      </c>
      <c r="D284" s="29">
        <v>0</v>
      </c>
      <c r="E284" s="38">
        <f t="shared" si="26"/>
        <v>891269.12479145895</v>
      </c>
      <c r="F284" s="35"/>
      <c r="G284" s="17">
        <v>959318.98279771558</v>
      </c>
      <c r="H284" s="17">
        <v>0</v>
      </c>
      <c r="I284" s="38">
        <f t="shared" si="27"/>
        <v>959318.98279771558</v>
      </c>
      <c r="K284" s="17">
        <v>38548.139998936756</v>
      </c>
      <c r="L284" s="17">
        <v>29501.718007319876</v>
      </c>
      <c r="M284" s="38">
        <v>68049.858006256633</v>
      </c>
      <c r="O284" s="17">
        <v>1005365.5253922768</v>
      </c>
      <c r="P284" s="17">
        <v>0</v>
      </c>
      <c r="Q284" s="38">
        <f t="shared" si="28"/>
        <v>1005365.5253922768</v>
      </c>
      <c r="R284" s="24"/>
      <c r="S284" s="17">
        <f t="shared" si="29"/>
        <v>38548.139998936756</v>
      </c>
      <c r="T284" s="17">
        <f t="shared" si="24"/>
        <v>75548.260601881106</v>
      </c>
      <c r="U284" s="38">
        <f t="shared" si="25"/>
        <v>114096.40060081787</v>
      </c>
      <c r="V284" s="24"/>
    </row>
    <row r="285" spans="1:22" ht="13" x14ac:dyDescent="0.3">
      <c r="A285" s="15">
        <v>2629</v>
      </c>
      <c r="B285" s="16" t="s">
        <v>281</v>
      </c>
      <c r="C285" s="29">
        <v>722575.50480785128</v>
      </c>
      <c r="D285" s="29">
        <v>0</v>
      </c>
      <c r="E285" s="38">
        <f t="shared" si="26"/>
        <v>722575.50480785128</v>
      </c>
      <c r="F285" s="35"/>
      <c r="G285" s="17">
        <v>763209.86772933882</v>
      </c>
      <c r="H285" s="17">
        <v>4273.9620025517652</v>
      </c>
      <c r="I285" s="38">
        <f t="shared" si="27"/>
        <v>767483.82973189058</v>
      </c>
      <c r="K285" s="17">
        <v>32558.280000000006</v>
      </c>
      <c r="L285" s="17">
        <v>12350.044924039299</v>
      </c>
      <c r="M285" s="38">
        <v>44908.324924039305</v>
      </c>
      <c r="O285" s="17">
        <v>780604.86800000002</v>
      </c>
      <c r="P285" s="17">
        <v>0</v>
      </c>
      <c r="Q285" s="38">
        <f t="shared" si="28"/>
        <v>780604.86800000002</v>
      </c>
      <c r="R285" s="24"/>
      <c r="S285" s="17">
        <f t="shared" si="29"/>
        <v>32558.280000000006</v>
      </c>
      <c r="T285" s="17">
        <f t="shared" si="24"/>
        <v>25471.083192148733</v>
      </c>
      <c r="U285" s="38">
        <f t="shared" si="25"/>
        <v>58029.363192148739</v>
      </c>
      <c r="V285" s="24"/>
    </row>
    <row r="286" spans="1:22" ht="13" x14ac:dyDescent="0.3">
      <c r="A286" s="15">
        <v>2589</v>
      </c>
      <c r="B286" s="16" t="s">
        <v>282</v>
      </c>
      <c r="C286" s="29">
        <v>1124391.22</v>
      </c>
      <c r="D286" s="29">
        <v>0</v>
      </c>
      <c r="E286" s="38">
        <f t="shared" si="26"/>
        <v>1124391.22</v>
      </c>
      <c r="F286" s="35"/>
      <c r="G286" s="17">
        <v>1252961.216</v>
      </c>
      <c r="H286" s="17">
        <v>0</v>
      </c>
      <c r="I286" s="38">
        <f t="shared" si="27"/>
        <v>1252961.216</v>
      </c>
      <c r="K286" s="17">
        <v>53784.12000000001</v>
      </c>
      <c r="L286" s="17">
        <v>74785.876000000033</v>
      </c>
      <c r="M286" s="38">
        <v>128569.99600000004</v>
      </c>
      <c r="O286" s="17">
        <v>1288841.216</v>
      </c>
      <c r="P286" s="17">
        <v>0</v>
      </c>
      <c r="Q286" s="38">
        <f t="shared" si="28"/>
        <v>1288841.216</v>
      </c>
      <c r="R286" s="24"/>
      <c r="S286" s="17">
        <f t="shared" si="29"/>
        <v>53784.12000000001</v>
      </c>
      <c r="T286" s="17">
        <f t="shared" si="24"/>
        <v>110665.87600000003</v>
      </c>
      <c r="U286" s="38">
        <f t="shared" si="25"/>
        <v>164449.99600000004</v>
      </c>
      <c r="V286" s="24"/>
    </row>
    <row r="287" spans="1:22" ht="13" x14ac:dyDescent="0.3">
      <c r="A287" s="15">
        <v>2148</v>
      </c>
      <c r="B287" s="16" t="s">
        <v>283</v>
      </c>
      <c r="C287" s="29">
        <v>2145240.4185632686</v>
      </c>
      <c r="D287" s="29">
        <v>82865.11537588574</v>
      </c>
      <c r="E287" s="38">
        <f t="shared" si="26"/>
        <v>2228105.5339391544</v>
      </c>
      <c r="F287" s="35"/>
      <c r="G287" s="17">
        <v>2320407.6571140531</v>
      </c>
      <c r="H287" s="17">
        <v>13522.673412098084</v>
      </c>
      <c r="I287" s="38">
        <f t="shared" si="27"/>
        <v>2333930.3305261512</v>
      </c>
      <c r="K287" s="17">
        <v>94924.033528187472</v>
      </c>
      <c r="L287" s="17">
        <v>10900.763058809403</v>
      </c>
      <c r="M287" s="38">
        <v>105824.79658699688</v>
      </c>
      <c r="O287" s="17">
        <v>2444890.843402762</v>
      </c>
      <c r="P287" s="17">
        <v>0</v>
      </c>
      <c r="Q287" s="38">
        <f t="shared" si="28"/>
        <v>2444890.843402762</v>
      </c>
      <c r="R287" s="24"/>
      <c r="S287" s="17">
        <f t="shared" si="29"/>
        <v>94924.033528187472</v>
      </c>
      <c r="T287" s="17">
        <f t="shared" si="24"/>
        <v>121861.27593542014</v>
      </c>
      <c r="U287" s="38">
        <f t="shared" si="25"/>
        <v>216785.30946360761</v>
      </c>
      <c r="V287" s="24"/>
    </row>
    <row r="288" spans="1:22" ht="13" x14ac:dyDescent="0.3">
      <c r="A288" s="15">
        <v>5233</v>
      </c>
      <c r="B288" s="16" t="s">
        <v>284</v>
      </c>
      <c r="C288" s="29">
        <v>2378726.1</v>
      </c>
      <c r="D288" s="29">
        <v>0</v>
      </c>
      <c r="E288" s="38">
        <f t="shared" si="26"/>
        <v>2378726.1</v>
      </c>
      <c r="F288" s="35"/>
      <c r="G288" s="17">
        <v>2650486.1</v>
      </c>
      <c r="H288" s="17">
        <v>0</v>
      </c>
      <c r="I288" s="38">
        <f t="shared" si="27"/>
        <v>2650486.1</v>
      </c>
      <c r="K288" s="17">
        <v>113684.16</v>
      </c>
      <c r="L288" s="17">
        <v>158075.84</v>
      </c>
      <c r="M288" s="38">
        <v>271760</v>
      </c>
      <c r="O288" s="17">
        <v>2726326.1</v>
      </c>
      <c r="P288" s="17">
        <v>0</v>
      </c>
      <c r="Q288" s="38">
        <f t="shared" si="28"/>
        <v>2726326.1</v>
      </c>
      <c r="R288" s="24"/>
      <c r="S288" s="17">
        <f t="shared" si="29"/>
        <v>113684.16</v>
      </c>
      <c r="T288" s="17">
        <f t="shared" si="24"/>
        <v>233915.84</v>
      </c>
      <c r="U288" s="38">
        <f t="shared" si="25"/>
        <v>347600</v>
      </c>
      <c r="V288" s="24"/>
    </row>
    <row r="289" spans="1:22" ht="13" x14ac:dyDescent="0.3">
      <c r="A289" s="15">
        <v>2079</v>
      </c>
      <c r="B289" s="16" t="s">
        <v>285</v>
      </c>
      <c r="C289" s="29">
        <v>1007194.1510656138</v>
      </c>
      <c r="D289" s="29">
        <v>0</v>
      </c>
      <c r="E289" s="38">
        <f t="shared" si="26"/>
        <v>1007194.1510656138</v>
      </c>
      <c r="F289" s="35"/>
      <c r="G289" s="17">
        <v>1075891.733468883</v>
      </c>
      <c r="H289" s="17">
        <v>0</v>
      </c>
      <c r="I289" s="38">
        <f t="shared" si="27"/>
        <v>1075891.733468883</v>
      </c>
      <c r="K289" s="17">
        <v>42750.069951427489</v>
      </c>
      <c r="L289" s="17">
        <v>25947.512451841641</v>
      </c>
      <c r="M289" s="38">
        <v>68697.582403269131</v>
      </c>
      <c r="O289" s="17">
        <v>1125388.9427726131</v>
      </c>
      <c r="P289" s="17">
        <v>0</v>
      </c>
      <c r="Q289" s="38">
        <f t="shared" si="28"/>
        <v>1125388.9427726131</v>
      </c>
      <c r="R289" s="24"/>
      <c r="S289" s="17">
        <f t="shared" si="29"/>
        <v>42750.069951427489</v>
      </c>
      <c r="T289" s="17">
        <f t="shared" si="24"/>
        <v>75444.721755571809</v>
      </c>
      <c r="U289" s="38">
        <f t="shared" si="25"/>
        <v>118194.7917069993</v>
      </c>
      <c r="V289" s="24"/>
    </row>
    <row r="290" spans="1:22" ht="13" x14ac:dyDescent="0.3">
      <c r="A290" s="15">
        <v>2699</v>
      </c>
      <c r="B290" s="16" t="s">
        <v>286</v>
      </c>
      <c r="C290" s="29">
        <v>1216833.8568150685</v>
      </c>
      <c r="D290" s="29">
        <v>0</v>
      </c>
      <c r="E290" s="38">
        <f t="shared" si="26"/>
        <v>1216833.8568150685</v>
      </c>
      <c r="F290" s="35"/>
      <c r="G290" s="17">
        <v>1296959.0420314122</v>
      </c>
      <c r="H290" s="17">
        <v>0</v>
      </c>
      <c r="I290" s="38">
        <f t="shared" si="27"/>
        <v>1296959.0420314122</v>
      </c>
      <c r="K290" s="17">
        <v>54863.4</v>
      </c>
      <c r="L290" s="17">
        <v>25261.785216343727</v>
      </c>
      <c r="M290" s="38">
        <v>80125.185216343729</v>
      </c>
      <c r="O290" s="17">
        <v>1354071.7761823335</v>
      </c>
      <c r="P290" s="17">
        <v>0</v>
      </c>
      <c r="Q290" s="38">
        <f t="shared" si="28"/>
        <v>1354071.7761823335</v>
      </c>
      <c r="R290" s="24"/>
      <c r="S290" s="17">
        <f t="shared" si="29"/>
        <v>54863.4</v>
      </c>
      <c r="T290" s="17">
        <f t="shared" si="24"/>
        <v>82374.519367264962</v>
      </c>
      <c r="U290" s="38">
        <f t="shared" si="25"/>
        <v>137237.91936726496</v>
      </c>
      <c r="V290" s="24"/>
    </row>
    <row r="291" spans="1:22" ht="13" x14ac:dyDescent="0.3">
      <c r="A291" s="15">
        <v>2056</v>
      </c>
      <c r="B291" s="16" t="s">
        <v>287</v>
      </c>
      <c r="C291" s="29">
        <v>716973.64999999991</v>
      </c>
      <c r="D291" s="29">
        <v>0</v>
      </c>
      <c r="E291" s="38">
        <f t="shared" si="26"/>
        <v>716973.64999999991</v>
      </c>
      <c r="F291" s="35"/>
      <c r="G291" s="17">
        <v>743417.16444444435</v>
      </c>
      <c r="H291" s="17">
        <v>6592.6491055556107</v>
      </c>
      <c r="I291" s="38">
        <f t="shared" si="27"/>
        <v>750009.81354999996</v>
      </c>
      <c r="K291" s="17">
        <v>30579.600000000002</v>
      </c>
      <c r="L291" s="17">
        <v>2456.5635500000535</v>
      </c>
      <c r="M291" s="38">
        <v>33036.163550000056</v>
      </c>
      <c r="O291" s="17">
        <v>750109.66666666663</v>
      </c>
      <c r="P291" s="17">
        <v>2932.2334510833025</v>
      </c>
      <c r="Q291" s="38">
        <f t="shared" si="28"/>
        <v>753041.90011774993</v>
      </c>
      <c r="R291" s="24"/>
      <c r="S291" s="17">
        <f t="shared" si="29"/>
        <v>30579.600000000002</v>
      </c>
      <c r="T291" s="17">
        <f t="shared" si="24"/>
        <v>5488.6501177500213</v>
      </c>
      <c r="U291" s="38">
        <f t="shared" si="25"/>
        <v>36068.250117750023</v>
      </c>
      <c r="V291" s="24"/>
    </row>
    <row r="292" spans="1:22" ht="13" x14ac:dyDescent="0.3">
      <c r="A292" s="15">
        <v>2055</v>
      </c>
      <c r="B292" s="16" t="s">
        <v>288</v>
      </c>
      <c r="C292" s="29">
        <v>995701.43368000002</v>
      </c>
      <c r="D292" s="29">
        <v>0</v>
      </c>
      <c r="E292" s="38">
        <f t="shared" si="26"/>
        <v>995701.43368000002</v>
      </c>
      <c r="F292" s="35"/>
      <c r="G292" s="17">
        <v>1076298.99</v>
      </c>
      <c r="H292" s="17">
        <v>0</v>
      </c>
      <c r="I292" s="38">
        <f t="shared" si="27"/>
        <v>1076298.99</v>
      </c>
      <c r="K292" s="17">
        <v>45689.520000000004</v>
      </c>
      <c r="L292" s="17">
        <v>34908.03631999997</v>
      </c>
      <c r="M292" s="38">
        <v>80597.556319999974</v>
      </c>
      <c r="O292" s="17">
        <v>1106778.99</v>
      </c>
      <c r="P292" s="17">
        <v>0</v>
      </c>
      <c r="Q292" s="38">
        <f t="shared" si="28"/>
        <v>1106778.99</v>
      </c>
      <c r="R292" s="24"/>
      <c r="S292" s="17">
        <f t="shared" si="29"/>
        <v>45689.520000000004</v>
      </c>
      <c r="T292" s="17">
        <f t="shared" si="24"/>
        <v>65388.03631999997</v>
      </c>
      <c r="U292" s="38">
        <f t="shared" si="25"/>
        <v>111077.55631999997</v>
      </c>
      <c r="V292" s="24"/>
    </row>
    <row r="293" spans="1:22" ht="13" x14ac:dyDescent="0.3">
      <c r="A293" s="15">
        <v>2799</v>
      </c>
      <c r="B293" s="16" t="s">
        <v>289</v>
      </c>
      <c r="C293" s="29">
        <v>753572.531590909</v>
      </c>
      <c r="D293" s="29">
        <v>0</v>
      </c>
      <c r="E293" s="38">
        <f t="shared" si="26"/>
        <v>753572.531590909</v>
      </c>
      <c r="F293" s="35"/>
      <c r="G293" s="17">
        <v>755331.46</v>
      </c>
      <c r="H293" s="17">
        <v>7452.2594488636823</v>
      </c>
      <c r="I293" s="38">
        <f t="shared" si="27"/>
        <v>762783.71944886365</v>
      </c>
      <c r="K293" s="17">
        <v>31838.760000000002</v>
      </c>
      <c r="L293" s="17">
        <v>-22627.572142045356</v>
      </c>
      <c r="M293" s="38">
        <v>9211.1878579546465</v>
      </c>
      <c r="O293" s="17">
        <v>776571.46</v>
      </c>
      <c r="P293" s="17">
        <v>0</v>
      </c>
      <c r="Q293" s="38">
        <f t="shared" si="28"/>
        <v>776571.46</v>
      </c>
      <c r="R293" s="24"/>
      <c r="S293" s="17">
        <f t="shared" si="29"/>
        <v>31838.760000000002</v>
      </c>
      <c r="T293" s="17">
        <f t="shared" si="24"/>
        <v>-8839.8315909090379</v>
      </c>
      <c r="U293" s="38">
        <f t="shared" si="25"/>
        <v>22998.928409090964</v>
      </c>
      <c r="V293" s="24"/>
    </row>
    <row r="294" spans="1:22" ht="13" x14ac:dyDescent="0.3">
      <c r="A294" s="15">
        <v>2092</v>
      </c>
      <c r="B294" s="16" t="s">
        <v>290</v>
      </c>
      <c r="C294" s="29">
        <v>870871.49627402134</v>
      </c>
      <c r="D294" s="29">
        <v>0</v>
      </c>
      <c r="E294" s="38">
        <f t="shared" si="26"/>
        <v>870871.49627402134</v>
      </c>
      <c r="F294" s="35"/>
      <c r="G294" s="17">
        <v>917046.87528558075</v>
      </c>
      <c r="H294" s="17">
        <v>0</v>
      </c>
      <c r="I294" s="38">
        <f t="shared" si="27"/>
        <v>917046.87528558075</v>
      </c>
      <c r="K294" s="17">
        <v>36355.828719376375</v>
      </c>
      <c r="L294" s="17">
        <v>9819.5502921830412</v>
      </c>
      <c r="M294" s="38">
        <v>46175.379011559417</v>
      </c>
      <c r="O294" s="17">
        <v>946489.51365702366</v>
      </c>
      <c r="P294" s="17">
        <v>0</v>
      </c>
      <c r="Q294" s="38">
        <f t="shared" si="28"/>
        <v>946489.51365702366</v>
      </c>
      <c r="R294" s="24"/>
      <c r="S294" s="17">
        <f t="shared" si="29"/>
        <v>36355.828719376375</v>
      </c>
      <c r="T294" s="17">
        <f t="shared" si="24"/>
        <v>39262.188663625951</v>
      </c>
      <c r="U294" s="38">
        <f t="shared" si="25"/>
        <v>75618.017383002327</v>
      </c>
      <c r="V294" s="24"/>
    </row>
    <row r="295" spans="1:22" ht="13" x14ac:dyDescent="0.3">
      <c r="A295" s="15">
        <v>2620</v>
      </c>
      <c r="B295" s="16" t="s">
        <v>291</v>
      </c>
      <c r="C295" s="29">
        <v>839511.96899999992</v>
      </c>
      <c r="D295" s="29">
        <v>0</v>
      </c>
      <c r="E295" s="38">
        <f t="shared" si="26"/>
        <v>839511.96899999992</v>
      </c>
      <c r="F295" s="35"/>
      <c r="G295" s="17">
        <v>898809.1</v>
      </c>
      <c r="H295" s="17">
        <v>0</v>
      </c>
      <c r="I295" s="38">
        <f t="shared" si="27"/>
        <v>898809.1</v>
      </c>
      <c r="K295" s="17">
        <v>38494.320000000007</v>
      </c>
      <c r="L295" s="17">
        <v>20802.811000000045</v>
      </c>
      <c r="M295" s="38">
        <v>59297.131000000052</v>
      </c>
      <c r="O295" s="17">
        <v>924489.1</v>
      </c>
      <c r="P295" s="17">
        <v>0</v>
      </c>
      <c r="Q295" s="38">
        <f t="shared" si="28"/>
        <v>924489.1</v>
      </c>
      <c r="R295" s="24"/>
      <c r="S295" s="17">
        <f t="shared" si="29"/>
        <v>38494.320000000007</v>
      </c>
      <c r="T295" s="17">
        <f t="shared" si="24"/>
        <v>46482.811000000045</v>
      </c>
      <c r="U295" s="38">
        <f t="shared" si="25"/>
        <v>84977.131000000052</v>
      </c>
      <c r="V295" s="24"/>
    </row>
    <row r="296" spans="1:22" ht="13" x14ac:dyDescent="0.3">
      <c r="A296" s="15">
        <v>3839</v>
      </c>
      <c r="B296" s="16" t="s">
        <v>292</v>
      </c>
      <c r="C296" s="29">
        <v>1526504.3900000001</v>
      </c>
      <c r="D296" s="29">
        <v>0</v>
      </c>
      <c r="E296" s="38">
        <f t="shared" si="26"/>
        <v>1526504.3900000001</v>
      </c>
      <c r="F296" s="35"/>
      <c r="G296" s="17">
        <v>1742672.79</v>
      </c>
      <c r="H296" s="17">
        <v>0</v>
      </c>
      <c r="I296" s="38">
        <f t="shared" si="27"/>
        <v>1742672.79</v>
      </c>
      <c r="K296" s="17">
        <v>71772.12000000001</v>
      </c>
      <c r="L296" s="17">
        <v>144396.27999999991</v>
      </c>
      <c r="M296" s="38">
        <v>216168.39999999991</v>
      </c>
      <c r="O296" s="17">
        <v>1769652.79</v>
      </c>
      <c r="P296" s="17">
        <v>0</v>
      </c>
      <c r="Q296" s="38">
        <f t="shared" si="28"/>
        <v>1769652.79</v>
      </c>
      <c r="R296" s="24"/>
      <c r="S296" s="17">
        <f t="shared" si="29"/>
        <v>71772.12000000001</v>
      </c>
      <c r="T296" s="17">
        <f t="shared" si="24"/>
        <v>171376.27999999991</v>
      </c>
      <c r="U296" s="38">
        <f t="shared" si="25"/>
        <v>243148.39999999991</v>
      </c>
      <c r="V296" s="24"/>
    </row>
    <row r="297" spans="1:22" ht="13" x14ac:dyDescent="0.3">
      <c r="A297" s="15">
        <v>2541</v>
      </c>
      <c r="B297" s="16" t="s">
        <v>293</v>
      </c>
      <c r="C297" s="29">
        <v>729662.89011872595</v>
      </c>
      <c r="D297" s="29">
        <v>0</v>
      </c>
      <c r="E297" s="38">
        <f t="shared" si="26"/>
        <v>729662.89011872595</v>
      </c>
      <c r="F297" s="35"/>
      <c r="G297" s="17">
        <v>756734.4</v>
      </c>
      <c r="H297" s="17">
        <v>8818.8612866206095</v>
      </c>
      <c r="I297" s="38">
        <f t="shared" si="27"/>
        <v>765553.26128662063</v>
      </c>
      <c r="K297" s="17">
        <v>32884.66919340576</v>
      </c>
      <c r="L297" s="17">
        <v>3005.7019744889258</v>
      </c>
      <c r="M297" s="38">
        <v>35890.371167894686</v>
      </c>
      <c r="O297" s="17">
        <v>778334.4</v>
      </c>
      <c r="P297" s="17">
        <v>0</v>
      </c>
      <c r="Q297" s="38">
        <f t="shared" si="28"/>
        <v>778334.4</v>
      </c>
      <c r="R297" s="24"/>
      <c r="S297" s="17">
        <f t="shared" si="29"/>
        <v>32884.66919340576</v>
      </c>
      <c r="T297" s="17">
        <f t="shared" si="24"/>
        <v>15786.840687868316</v>
      </c>
      <c r="U297" s="38">
        <f t="shared" si="25"/>
        <v>48671.509881274076</v>
      </c>
      <c r="V297" s="24"/>
    </row>
    <row r="298" spans="1:22" ht="13" x14ac:dyDescent="0.3">
      <c r="A298" s="15">
        <v>2181</v>
      </c>
      <c r="B298" s="16" t="s">
        <v>294</v>
      </c>
      <c r="C298" s="29">
        <v>1006914.8398466895</v>
      </c>
      <c r="D298" s="29">
        <v>0</v>
      </c>
      <c r="E298" s="38">
        <f t="shared" si="26"/>
        <v>1006914.8398466895</v>
      </c>
      <c r="F298" s="35"/>
      <c r="G298" s="17">
        <v>1099998.3999999999</v>
      </c>
      <c r="H298" s="17">
        <v>0</v>
      </c>
      <c r="I298" s="38">
        <f t="shared" si="27"/>
        <v>1099998.3999999999</v>
      </c>
      <c r="K298" s="17">
        <v>47865.462937068398</v>
      </c>
      <c r="L298" s="17">
        <v>45218.097216242022</v>
      </c>
      <c r="M298" s="38">
        <v>93083.56015331042</v>
      </c>
      <c r="O298" s="17">
        <v>1131438.3999999999</v>
      </c>
      <c r="P298" s="17">
        <v>0</v>
      </c>
      <c r="Q298" s="38">
        <f t="shared" si="28"/>
        <v>1131438.3999999999</v>
      </c>
      <c r="R298" s="24"/>
      <c r="S298" s="17">
        <f t="shared" si="29"/>
        <v>47865.462937068398</v>
      </c>
      <c r="T298" s="17">
        <f t="shared" si="24"/>
        <v>76658.097216242022</v>
      </c>
      <c r="U298" s="38">
        <f t="shared" si="25"/>
        <v>124523.56015331042</v>
      </c>
      <c r="V298" s="24"/>
    </row>
    <row r="299" spans="1:22" ht="13" x14ac:dyDescent="0.3">
      <c r="A299" s="15">
        <v>5263</v>
      </c>
      <c r="B299" s="16" t="s">
        <v>295</v>
      </c>
      <c r="C299" s="29">
        <v>924517.31833602407</v>
      </c>
      <c r="D299" s="29">
        <v>0</v>
      </c>
      <c r="E299" s="38">
        <f t="shared" si="26"/>
        <v>924517.31833602407</v>
      </c>
      <c r="F299" s="35"/>
      <c r="G299" s="17">
        <v>1011959.376</v>
      </c>
      <c r="H299" s="17">
        <v>0</v>
      </c>
      <c r="I299" s="38">
        <f t="shared" si="27"/>
        <v>1011959.376</v>
      </c>
      <c r="K299" s="17">
        <v>43171.200000000004</v>
      </c>
      <c r="L299" s="17">
        <v>44270.857663975978</v>
      </c>
      <c r="M299" s="38">
        <v>87442.057663975982</v>
      </c>
      <c r="O299" s="17">
        <v>1032399.376</v>
      </c>
      <c r="P299" s="17">
        <v>0</v>
      </c>
      <c r="Q299" s="38">
        <f t="shared" si="28"/>
        <v>1032399.376</v>
      </c>
      <c r="R299" s="24"/>
      <c r="S299" s="17">
        <f t="shared" si="29"/>
        <v>43171.200000000004</v>
      </c>
      <c r="T299" s="17">
        <f t="shared" si="24"/>
        <v>64710.857663975978</v>
      </c>
      <c r="U299" s="38">
        <f t="shared" si="25"/>
        <v>107882.05766397598</v>
      </c>
      <c r="V299" s="24"/>
    </row>
    <row r="300" spans="1:22" ht="13" x14ac:dyDescent="0.3">
      <c r="A300" s="15">
        <v>5264</v>
      </c>
      <c r="B300" s="16" t="s">
        <v>296</v>
      </c>
      <c r="C300" s="29">
        <v>1450963.7</v>
      </c>
      <c r="D300" s="29">
        <v>0</v>
      </c>
      <c r="E300" s="38">
        <f t="shared" si="26"/>
        <v>1450963.7</v>
      </c>
      <c r="F300" s="35"/>
      <c r="G300" s="17">
        <v>1616406.196</v>
      </c>
      <c r="H300" s="17">
        <v>0</v>
      </c>
      <c r="I300" s="38">
        <f t="shared" si="27"/>
        <v>1616406.196</v>
      </c>
      <c r="K300" s="17">
        <v>69208.83</v>
      </c>
      <c r="L300" s="17">
        <v>96233.666000000041</v>
      </c>
      <c r="M300" s="38">
        <v>165442.49600000004</v>
      </c>
      <c r="O300" s="17">
        <v>1662576.196</v>
      </c>
      <c r="P300" s="17">
        <v>0</v>
      </c>
      <c r="Q300" s="38">
        <f t="shared" si="28"/>
        <v>1662576.196</v>
      </c>
      <c r="R300" s="24"/>
      <c r="S300" s="17">
        <f t="shared" si="29"/>
        <v>69208.83</v>
      </c>
      <c r="T300" s="17">
        <f t="shared" si="24"/>
        <v>142403.66600000003</v>
      </c>
      <c r="U300" s="38">
        <f t="shared" si="25"/>
        <v>211612.49600000004</v>
      </c>
      <c r="V300" s="24"/>
    </row>
    <row r="301" spans="1:22" ht="13" x14ac:dyDescent="0.3">
      <c r="A301" s="15">
        <v>3730</v>
      </c>
      <c r="B301" s="16" t="s">
        <v>297</v>
      </c>
      <c r="C301" s="29">
        <v>557351.10631249996</v>
      </c>
      <c r="D301" s="29">
        <v>0</v>
      </c>
      <c r="E301" s="38">
        <f t="shared" si="26"/>
        <v>557351.10631249996</v>
      </c>
      <c r="F301" s="35"/>
      <c r="G301" s="17">
        <v>577068.2569740715</v>
      </c>
      <c r="H301" s="17">
        <v>5305.3637781351572</v>
      </c>
      <c r="I301" s="38">
        <f t="shared" si="27"/>
        <v>582373.62075220665</v>
      </c>
      <c r="K301" s="17">
        <v>23024.640000000003</v>
      </c>
      <c r="L301" s="17">
        <v>1997.8744397066876</v>
      </c>
      <c r="M301" s="38">
        <v>25022.514439706691</v>
      </c>
      <c r="O301" s="17">
        <v>583368.91483698692</v>
      </c>
      <c r="P301" s="17">
        <v>1193.318325322587</v>
      </c>
      <c r="Q301" s="38">
        <f t="shared" si="28"/>
        <v>584562.23316230951</v>
      </c>
      <c r="R301" s="24"/>
      <c r="S301" s="17">
        <f t="shared" si="29"/>
        <v>23024.640000000003</v>
      </c>
      <c r="T301" s="17">
        <f t="shared" si="24"/>
        <v>4186.486849809542</v>
      </c>
      <c r="U301" s="38">
        <f t="shared" si="25"/>
        <v>27211.126849809545</v>
      </c>
      <c r="V301" s="24"/>
    </row>
    <row r="302" spans="1:22" ht="13" x14ac:dyDescent="0.3">
      <c r="A302" s="15">
        <v>2067</v>
      </c>
      <c r="B302" s="16" t="s">
        <v>298</v>
      </c>
      <c r="C302" s="29">
        <v>1842960.8492114572</v>
      </c>
      <c r="D302" s="29">
        <v>8656.2301511098631</v>
      </c>
      <c r="E302" s="38">
        <f t="shared" si="26"/>
        <v>1851617.079362567</v>
      </c>
      <c r="F302" s="35"/>
      <c r="G302" s="17">
        <v>2020609.8457635825</v>
      </c>
      <c r="H302" s="17">
        <v>0</v>
      </c>
      <c r="I302" s="38">
        <f t="shared" si="27"/>
        <v>2020609.8457635825</v>
      </c>
      <c r="K302" s="17">
        <v>73750.8</v>
      </c>
      <c r="L302" s="17">
        <v>95241.966401015452</v>
      </c>
      <c r="M302" s="38">
        <v>168992.76640101545</v>
      </c>
      <c r="O302" s="17">
        <v>2140430.8112245766</v>
      </c>
      <c r="P302" s="17">
        <v>0</v>
      </c>
      <c r="Q302" s="38">
        <f t="shared" si="28"/>
        <v>2140430.8112245766</v>
      </c>
      <c r="R302" s="24"/>
      <c r="S302" s="17">
        <f t="shared" si="29"/>
        <v>73750.8</v>
      </c>
      <c r="T302" s="17">
        <f t="shared" si="24"/>
        <v>215062.93186200951</v>
      </c>
      <c r="U302" s="38">
        <f t="shared" si="25"/>
        <v>288813.7318620095</v>
      </c>
      <c r="V302" s="24"/>
    </row>
    <row r="303" spans="1:22" ht="13" x14ac:dyDescent="0.3">
      <c r="A303" s="15">
        <v>2999</v>
      </c>
      <c r="B303" s="16" t="s">
        <v>299</v>
      </c>
      <c r="C303" s="29">
        <v>1590092.2</v>
      </c>
      <c r="D303" s="29">
        <v>0</v>
      </c>
      <c r="E303" s="38">
        <f t="shared" si="26"/>
        <v>1590092.2</v>
      </c>
      <c r="F303" s="35"/>
      <c r="G303" s="17">
        <v>1771552.2</v>
      </c>
      <c r="H303" s="17">
        <v>0</v>
      </c>
      <c r="I303" s="38">
        <f t="shared" si="27"/>
        <v>1771552.2</v>
      </c>
      <c r="K303" s="17">
        <v>75909.360000000015</v>
      </c>
      <c r="L303" s="17">
        <v>105550.63999999998</v>
      </c>
      <c r="M303" s="38">
        <v>181460</v>
      </c>
      <c r="O303" s="17">
        <v>1822192.2</v>
      </c>
      <c r="P303" s="17">
        <v>0</v>
      </c>
      <c r="Q303" s="38">
        <f t="shared" si="28"/>
        <v>1822192.2</v>
      </c>
      <c r="R303" s="24"/>
      <c r="S303" s="17">
        <f t="shared" si="29"/>
        <v>75909.360000000015</v>
      </c>
      <c r="T303" s="17">
        <f t="shared" si="24"/>
        <v>156190.63999999998</v>
      </c>
      <c r="U303" s="38">
        <f t="shared" si="25"/>
        <v>232100</v>
      </c>
      <c r="V303" s="24"/>
    </row>
    <row r="304" spans="1:22" ht="13" x14ac:dyDescent="0.3">
      <c r="A304" s="15">
        <v>2168</v>
      </c>
      <c r="B304" s="16" t="s">
        <v>300</v>
      </c>
      <c r="C304" s="29">
        <v>922910.01656327548</v>
      </c>
      <c r="D304" s="29">
        <v>0</v>
      </c>
      <c r="E304" s="38">
        <f t="shared" si="26"/>
        <v>922910.01656327548</v>
      </c>
      <c r="F304" s="35"/>
      <c r="G304" s="17">
        <v>984183.9</v>
      </c>
      <c r="H304" s="17">
        <v>0</v>
      </c>
      <c r="I304" s="38">
        <f t="shared" si="27"/>
        <v>984183.9</v>
      </c>
      <c r="K304" s="17">
        <v>41912.040000000008</v>
      </c>
      <c r="L304" s="17">
        <v>19361.843436724535</v>
      </c>
      <c r="M304" s="38">
        <v>61273.883436724544</v>
      </c>
      <c r="O304" s="17">
        <v>1007963.9</v>
      </c>
      <c r="P304" s="17">
        <v>0</v>
      </c>
      <c r="Q304" s="38">
        <f t="shared" si="28"/>
        <v>1007963.9</v>
      </c>
      <c r="R304" s="24"/>
      <c r="S304" s="17">
        <f t="shared" si="29"/>
        <v>41912.040000000008</v>
      </c>
      <c r="T304" s="17">
        <f t="shared" si="24"/>
        <v>43141.843436724535</v>
      </c>
      <c r="U304" s="38">
        <f t="shared" si="25"/>
        <v>85053.883436724544</v>
      </c>
      <c r="V304" s="24"/>
    </row>
    <row r="305" spans="1:22" ht="13" x14ac:dyDescent="0.3">
      <c r="A305" s="15">
        <v>2460</v>
      </c>
      <c r="B305" s="16" t="s">
        <v>301</v>
      </c>
      <c r="C305" s="29">
        <v>630184.08196721307</v>
      </c>
      <c r="D305" s="29">
        <v>0</v>
      </c>
      <c r="E305" s="38">
        <f t="shared" si="26"/>
        <v>630184.08196721307</v>
      </c>
      <c r="F305" s="35"/>
      <c r="G305" s="17">
        <v>654399.96816077619</v>
      </c>
      <c r="H305" s="17">
        <v>4670.485979690915</v>
      </c>
      <c r="I305" s="38">
        <f t="shared" si="27"/>
        <v>659070.4541404671</v>
      </c>
      <c r="K305" s="17">
        <v>26082.600000000002</v>
      </c>
      <c r="L305" s="17">
        <v>2803.7721732540267</v>
      </c>
      <c r="M305" s="38">
        <v>28886.372173254029</v>
      </c>
      <c r="O305" s="17">
        <v>666264.02665640914</v>
      </c>
      <c r="P305" s="17">
        <v>0</v>
      </c>
      <c r="Q305" s="38">
        <f t="shared" si="28"/>
        <v>666264.02665640914</v>
      </c>
      <c r="R305" s="24"/>
      <c r="S305" s="17">
        <f t="shared" si="29"/>
        <v>26082.600000000002</v>
      </c>
      <c r="T305" s="17">
        <f t="shared" si="24"/>
        <v>9997.3446891960666</v>
      </c>
      <c r="U305" s="38">
        <f t="shared" si="25"/>
        <v>36079.944689196069</v>
      </c>
      <c r="V305" s="24"/>
    </row>
    <row r="306" spans="1:22" ht="13" x14ac:dyDescent="0.3">
      <c r="A306" s="15">
        <v>2083</v>
      </c>
      <c r="B306" s="16" t="s">
        <v>302</v>
      </c>
      <c r="C306" s="29">
        <v>1394465.6245989189</v>
      </c>
      <c r="D306" s="29">
        <v>0</v>
      </c>
      <c r="E306" s="38">
        <f t="shared" si="26"/>
        <v>1394465.6245989189</v>
      </c>
      <c r="F306" s="35"/>
      <c r="G306" s="17">
        <v>1523206.7</v>
      </c>
      <c r="H306" s="17">
        <v>0</v>
      </c>
      <c r="I306" s="38">
        <f t="shared" si="27"/>
        <v>1523206.7</v>
      </c>
      <c r="K306" s="17">
        <v>65116.560000000012</v>
      </c>
      <c r="L306" s="17">
        <v>63624.515401080993</v>
      </c>
      <c r="M306" s="38">
        <v>128741.07540108101</v>
      </c>
      <c r="O306" s="17">
        <v>1562466.7</v>
      </c>
      <c r="P306" s="17">
        <v>0</v>
      </c>
      <c r="Q306" s="38">
        <f t="shared" si="28"/>
        <v>1562466.7</v>
      </c>
      <c r="R306" s="24"/>
      <c r="S306" s="17">
        <f t="shared" si="29"/>
        <v>65116.560000000012</v>
      </c>
      <c r="T306" s="17">
        <f t="shared" si="24"/>
        <v>102884.51540108099</v>
      </c>
      <c r="U306" s="38">
        <f t="shared" si="25"/>
        <v>168001.07540108101</v>
      </c>
      <c r="V306" s="24"/>
    </row>
    <row r="307" spans="1:22" ht="13" x14ac:dyDescent="0.3">
      <c r="A307" s="15">
        <v>3247</v>
      </c>
      <c r="B307" s="16" t="s">
        <v>303</v>
      </c>
      <c r="C307" s="29">
        <v>503664.83045454544</v>
      </c>
      <c r="D307" s="29">
        <v>0</v>
      </c>
      <c r="E307" s="38">
        <f t="shared" si="26"/>
        <v>503664.83045454544</v>
      </c>
      <c r="F307" s="35"/>
      <c r="G307" s="17">
        <v>526772.75140640547</v>
      </c>
      <c r="H307" s="17">
        <v>0</v>
      </c>
      <c r="I307" s="38">
        <f t="shared" si="27"/>
        <v>526772.75140640547</v>
      </c>
      <c r="K307" s="17">
        <v>19427.04</v>
      </c>
      <c r="L307" s="17">
        <v>3680.8809518600247</v>
      </c>
      <c r="M307" s="38">
        <v>23107.920951860026</v>
      </c>
      <c r="O307" s="17">
        <v>541923.15388548875</v>
      </c>
      <c r="P307" s="17">
        <v>0</v>
      </c>
      <c r="Q307" s="38">
        <f t="shared" si="28"/>
        <v>541923.15388548875</v>
      </c>
      <c r="R307" s="24"/>
      <c r="S307" s="17">
        <f t="shared" si="29"/>
        <v>19427.04</v>
      </c>
      <c r="T307" s="17">
        <f t="shared" si="24"/>
        <v>18831.283430943302</v>
      </c>
      <c r="U307" s="38">
        <f t="shared" si="25"/>
        <v>38258.323430943303</v>
      </c>
      <c r="V307" s="24"/>
    </row>
    <row r="308" spans="1:22" ht="13" x14ac:dyDescent="0.3">
      <c r="A308" s="15">
        <v>2161</v>
      </c>
      <c r="B308" s="16" t="s">
        <v>304</v>
      </c>
      <c r="C308" s="29">
        <v>375566.84724137926</v>
      </c>
      <c r="D308" s="29">
        <v>0</v>
      </c>
      <c r="E308" s="38">
        <f t="shared" si="26"/>
        <v>375566.84724137926</v>
      </c>
      <c r="F308" s="35"/>
      <c r="G308" s="17">
        <v>405420.51496551721</v>
      </c>
      <c r="H308" s="17">
        <v>0</v>
      </c>
      <c r="I308" s="38">
        <f t="shared" si="27"/>
        <v>405420.51496551721</v>
      </c>
      <c r="K308" s="17">
        <v>12591.6</v>
      </c>
      <c r="L308" s="17">
        <v>17262.067724137953</v>
      </c>
      <c r="M308" s="38">
        <v>29853.667724137951</v>
      </c>
      <c r="O308" s="17">
        <v>431678.31427586207</v>
      </c>
      <c r="P308" s="17">
        <v>0</v>
      </c>
      <c r="Q308" s="38">
        <f t="shared" si="28"/>
        <v>431678.31427586207</v>
      </c>
      <c r="R308" s="24"/>
      <c r="S308" s="17">
        <f t="shared" si="29"/>
        <v>12591.6</v>
      </c>
      <c r="T308" s="17">
        <f t="shared" si="24"/>
        <v>43519.867034482806</v>
      </c>
      <c r="U308" s="38">
        <f t="shared" si="25"/>
        <v>56111.467034482805</v>
      </c>
      <c r="V308" s="24"/>
    </row>
    <row r="309" spans="1:22" ht="13" x14ac:dyDescent="0.3">
      <c r="A309" s="15">
        <v>3205</v>
      </c>
      <c r="B309" s="16" t="s">
        <v>305</v>
      </c>
      <c r="C309" s="29">
        <v>513732.83117569785</v>
      </c>
      <c r="D309" s="29">
        <v>0</v>
      </c>
      <c r="E309" s="38">
        <f t="shared" si="26"/>
        <v>513732.83117569785</v>
      </c>
      <c r="F309" s="35"/>
      <c r="G309" s="17">
        <v>535985.84094271821</v>
      </c>
      <c r="H309" s="17">
        <v>2351.6934388581431</v>
      </c>
      <c r="I309" s="38">
        <f t="shared" si="27"/>
        <v>538337.53438157635</v>
      </c>
      <c r="K309" s="17">
        <v>19247.160000000003</v>
      </c>
      <c r="L309" s="17">
        <v>5357.5432058784936</v>
      </c>
      <c r="M309" s="38">
        <v>24604.703205878497</v>
      </c>
      <c r="O309" s="17">
        <v>546859.56233737525</v>
      </c>
      <c r="P309" s="17">
        <v>0</v>
      </c>
      <c r="Q309" s="38">
        <f t="shared" si="28"/>
        <v>546859.56233737525</v>
      </c>
      <c r="R309" s="24"/>
      <c r="S309" s="17">
        <f t="shared" si="29"/>
        <v>19247.160000000003</v>
      </c>
      <c r="T309" s="17">
        <f t="shared" si="24"/>
        <v>13879.571161677392</v>
      </c>
      <c r="U309" s="38">
        <f t="shared" si="25"/>
        <v>33126.731161677395</v>
      </c>
      <c r="V309" s="24"/>
    </row>
    <row r="310" spans="1:22" ht="13" x14ac:dyDescent="0.3">
      <c r="A310" s="15">
        <v>3840</v>
      </c>
      <c r="B310" s="16" t="s">
        <v>306</v>
      </c>
      <c r="C310" s="29">
        <v>1209413.9300000002</v>
      </c>
      <c r="D310" s="29">
        <v>0</v>
      </c>
      <c r="E310" s="38">
        <f t="shared" si="26"/>
        <v>1209413.9300000002</v>
      </c>
      <c r="F310" s="35"/>
      <c r="G310" s="17">
        <v>1340090.06</v>
      </c>
      <c r="H310" s="17">
        <v>0</v>
      </c>
      <c r="I310" s="38">
        <f t="shared" si="27"/>
        <v>1340090.06</v>
      </c>
      <c r="K310" s="17">
        <v>56482.32</v>
      </c>
      <c r="L310" s="17">
        <v>74193.809999999881</v>
      </c>
      <c r="M310" s="38">
        <v>130676.12999999989</v>
      </c>
      <c r="O310" s="17">
        <v>1377770.06</v>
      </c>
      <c r="P310" s="17">
        <v>0</v>
      </c>
      <c r="Q310" s="38">
        <f t="shared" si="28"/>
        <v>1377770.06</v>
      </c>
      <c r="R310" s="24"/>
      <c r="S310" s="17">
        <f t="shared" si="29"/>
        <v>56482.32</v>
      </c>
      <c r="T310" s="17">
        <f t="shared" si="24"/>
        <v>111873.80999999988</v>
      </c>
      <c r="U310" s="38">
        <f t="shared" si="25"/>
        <v>168356.12999999989</v>
      </c>
      <c r="V310" s="24"/>
    </row>
    <row r="311" spans="1:22" ht="13" x14ac:dyDescent="0.3">
      <c r="A311" s="15">
        <v>2317</v>
      </c>
      <c r="B311" s="16" t="s">
        <v>307</v>
      </c>
      <c r="C311" s="29">
        <v>894481.82881313004</v>
      </c>
      <c r="D311" s="29">
        <v>0</v>
      </c>
      <c r="E311" s="38">
        <f t="shared" si="26"/>
        <v>894481.82881313004</v>
      </c>
      <c r="F311" s="35"/>
      <c r="G311" s="17">
        <v>953408.5016383857</v>
      </c>
      <c r="H311" s="17">
        <v>0</v>
      </c>
      <c r="I311" s="38">
        <f t="shared" si="27"/>
        <v>953408.5016383857</v>
      </c>
      <c r="K311" s="17">
        <v>35076.600000000006</v>
      </c>
      <c r="L311" s="17">
        <v>23850.072825255658</v>
      </c>
      <c r="M311" s="38">
        <v>58926.672825255664</v>
      </c>
      <c r="O311" s="17">
        <v>1001459.1017031379</v>
      </c>
      <c r="P311" s="17">
        <v>0</v>
      </c>
      <c r="Q311" s="38">
        <f t="shared" si="28"/>
        <v>1001459.1017031379</v>
      </c>
      <c r="R311" s="24"/>
      <c r="S311" s="17">
        <f t="shared" si="29"/>
        <v>35076.600000000006</v>
      </c>
      <c r="T311" s="17">
        <f t="shared" si="24"/>
        <v>71900.672890007816</v>
      </c>
      <c r="U311" s="38">
        <f t="shared" si="25"/>
        <v>106977.27289000782</v>
      </c>
      <c r="V311" s="24"/>
    </row>
    <row r="312" spans="1:22" ht="13" x14ac:dyDescent="0.3">
      <c r="A312" s="15">
        <v>5243</v>
      </c>
      <c r="B312" s="16" t="s">
        <v>308</v>
      </c>
      <c r="C312" s="29">
        <v>1191310.3999999999</v>
      </c>
      <c r="D312" s="29">
        <v>0</v>
      </c>
      <c r="E312" s="38">
        <f t="shared" si="26"/>
        <v>1191310.3999999999</v>
      </c>
      <c r="F312" s="35"/>
      <c r="G312" s="17">
        <v>1327190.3999999999</v>
      </c>
      <c r="H312" s="17">
        <v>0</v>
      </c>
      <c r="I312" s="38">
        <f t="shared" si="27"/>
        <v>1327190.3999999999</v>
      </c>
      <c r="K312" s="17">
        <v>56842.080000000002</v>
      </c>
      <c r="L312" s="17">
        <v>79037.919999999998</v>
      </c>
      <c r="M312" s="38">
        <v>135880</v>
      </c>
      <c r="O312" s="17">
        <v>1365110.4</v>
      </c>
      <c r="P312" s="17">
        <v>0</v>
      </c>
      <c r="Q312" s="38">
        <f t="shared" si="28"/>
        <v>1365110.4</v>
      </c>
      <c r="R312" s="24"/>
      <c r="S312" s="17">
        <f t="shared" si="29"/>
        <v>56842.080000000002</v>
      </c>
      <c r="T312" s="17">
        <f t="shared" si="24"/>
        <v>116957.92</v>
      </c>
      <c r="U312" s="38">
        <f t="shared" si="25"/>
        <v>173800</v>
      </c>
      <c r="V312" s="24"/>
    </row>
    <row r="313" spans="1:22" ht="13" x14ac:dyDescent="0.3">
      <c r="A313" s="15">
        <v>5275</v>
      </c>
      <c r="B313" s="16" t="s">
        <v>309</v>
      </c>
      <c r="C313" s="29">
        <v>863377.54935706849</v>
      </c>
      <c r="D313" s="29">
        <v>0</v>
      </c>
      <c r="E313" s="38">
        <f t="shared" si="26"/>
        <v>863377.54935706849</v>
      </c>
      <c r="F313" s="35"/>
      <c r="G313" s="17">
        <v>906857.6822199513</v>
      </c>
      <c r="H313" s="17">
        <v>0</v>
      </c>
      <c r="I313" s="38">
        <f t="shared" si="27"/>
        <v>906857.6822199513</v>
      </c>
      <c r="K313" s="17">
        <v>37594.92</v>
      </c>
      <c r="L313" s="17">
        <v>5885.2128628828068</v>
      </c>
      <c r="M313" s="38">
        <v>43480.132862882805</v>
      </c>
      <c r="O313" s="17">
        <v>932701.45681464311</v>
      </c>
      <c r="P313" s="17">
        <v>0</v>
      </c>
      <c r="Q313" s="38">
        <f t="shared" si="28"/>
        <v>932701.45681464311</v>
      </c>
      <c r="R313" s="24"/>
      <c r="S313" s="17">
        <f t="shared" si="29"/>
        <v>37594.92</v>
      </c>
      <c r="T313" s="17">
        <f t="shared" si="24"/>
        <v>31728.987457574622</v>
      </c>
      <c r="U313" s="38">
        <f t="shared" si="25"/>
        <v>69323.90745757462</v>
      </c>
      <c r="V313" s="24"/>
    </row>
    <row r="314" spans="1:22" ht="13" x14ac:dyDescent="0.3">
      <c r="A314" s="15">
        <v>5226</v>
      </c>
      <c r="B314" s="16" t="s">
        <v>310</v>
      </c>
      <c r="C314" s="29">
        <v>969375.10743279569</v>
      </c>
      <c r="D314" s="29">
        <v>0</v>
      </c>
      <c r="E314" s="38">
        <f t="shared" si="26"/>
        <v>969375.10743279569</v>
      </c>
      <c r="F314" s="35"/>
      <c r="G314" s="17">
        <v>1061572</v>
      </c>
      <c r="H314" s="17">
        <v>0</v>
      </c>
      <c r="I314" s="38">
        <f t="shared" si="27"/>
        <v>1061572</v>
      </c>
      <c r="K314" s="17">
        <v>45509.64</v>
      </c>
      <c r="L314" s="17">
        <v>46687.252567204312</v>
      </c>
      <c r="M314" s="38">
        <v>92196.892567204311</v>
      </c>
      <c r="O314" s="17">
        <v>1091932</v>
      </c>
      <c r="P314" s="17">
        <v>0</v>
      </c>
      <c r="Q314" s="38">
        <f t="shared" si="28"/>
        <v>1091932</v>
      </c>
      <c r="R314" s="24"/>
      <c r="S314" s="17">
        <f t="shared" si="29"/>
        <v>45509.64</v>
      </c>
      <c r="T314" s="17">
        <f t="shared" si="24"/>
        <v>77047.252567204312</v>
      </c>
      <c r="U314" s="38">
        <f t="shared" si="25"/>
        <v>122556.89256720431</v>
      </c>
      <c r="V314" s="24"/>
    </row>
    <row r="315" spans="1:22" ht="13" x14ac:dyDescent="0.3">
      <c r="A315" s="15">
        <v>5208</v>
      </c>
      <c r="B315" s="16" t="s">
        <v>311</v>
      </c>
      <c r="C315" s="29">
        <v>804492.66959362687</v>
      </c>
      <c r="D315" s="29">
        <v>0</v>
      </c>
      <c r="E315" s="38">
        <f t="shared" si="26"/>
        <v>804492.66959362687</v>
      </c>
      <c r="F315" s="35"/>
      <c r="G315" s="17">
        <v>836718.08930570458</v>
      </c>
      <c r="H315" s="17">
        <v>6714.2816858903971</v>
      </c>
      <c r="I315" s="38">
        <f t="shared" si="27"/>
        <v>843432.37099159497</v>
      </c>
      <c r="K315" s="17">
        <v>35436.36</v>
      </c>
      <c r="L315" s="17">
        <v>3503.3413979681063</v>
      </c>
      <c r="M315" s="38">
        <v>38939.701397968107</v>
      </c>
      <c r="O315" s="17">
        <v>852611.34954259964</v>
      </c>
      <c r="P315" s="17">
        <v>0</v>
      </c>
      <c r="Q315" s="38">
        <f t="shared" si="28"/>
        <v>852611.34954259964</v>
      </c>
      <c r="R315" s="24"/>
      <c r="S315" s="17">
        <f t="shared" si="29"/>
        <v>35436.36</v>
      </c>
      <c r="T315" s="17">
        <f t="shared" si="24"/>
        <v>12682.31994897277</v>
      </c>
      <c r="U315" s="38">
        <f t="shared" si="25"/>
        <v>48118.679948972771</v>
      </c>
      <c r="V315" s="24"/>
    </row>
    <row r="316" spans="1:22" ht="13" x14ac:dyDescent="0.3">
      <c r="A316" s="15">
        <v>2124</v>
      </c>
      <c r="B316" s="16" t="s">
        <v>312</v>
      </c>
      <c r="C316" s="29">
        <v>795294.65071873215</v>
      </c>
      <c r="D316" s="29">
        <v>0</v>
      </c>
      <c r="E316" s="38">
        <f t="shared" si="26"/>
        <v>795294.65071873215</v>
      </c>
      <c r="F316" s="35"/>
      <c r="G316" s="17">
        <v>836803.46400000004</v>
      </c>
      <c r="H316" s="17">
        <v>0</v>
      </c>
      <c r="I316" s="38">
        <f t="shared" si="27"/>
        <v>836803.46400000004</v>
      </c>
      <c r="K316" s="17">
        <v>35976</v>
      </c>
      <c r="L316" s="17">
        <v>5532.8132812678814</v>
      </c>
      <c r="M316" s="38">
        <v>41508.813281267881</v>
      </c>
      <c r="O316" s="17">
        <v>860803.46400000004</v>
      </c>
      <c r="P316" s="17">
        <v>0</v>
      </c>
      <c r="Q316" s="38">
        <f t="shared" si="28"/>
        <v>860803.46400000004</v>
      </c>
      <c r="R316" s="24"/>
      <c r="S316" s="17">
        <f t="shared" si="29"/>
        <v>35976</v>
      </c>
      <c r="T316" s="17">
        <f t="shared" si="24"/>
        <v>29532.813281267881</v>
      </c>
      <c r="U316" s="38">
        <f t="shared" si="25"/>
        <v>65508.813281267881</v>
      </c>
      <c r="V316" s="24"/>
    </row>
    <row r="317" spans="1:22" ht="13" x14ac:dyDescent="0.3">
      <c r="A317" s="15">
        <v>2182</v>
      </c>
      <c r="B317" s="16" t="s">
        <v>313</v>
      </c>
      <c r="C317" s="29">
        <v>427369.886774402</v>
      </c>
      <c r="D317" s="29">
        <v>0</v>
      </c>
      <c r="E317" s="38">
        <f t="shared" si="26"/>
        <v>427369.886774402</v>
      </c>
      <c r="F317" s="35"/>
      <c r="G317" s="17">
        <v>460651.64257911593</v>
      </c>
      <c r="H317" s="17">
        <v>0</v>
      </c>
      <c r="I317" s="38">
        <f t="shared" si="27"/>
        <v>460651.64257911593</v>
      </c>
      <c r="K317" s="17">
        <v>15289.800000000001</v>
      </c>
      <c r="L317" s="17">
        <v>17991.955804713929</v>
      </c>
      <c r="M317" s="38">
        <v>33281.755804713932</v>
      </c>
      <c r="O317" s="17">
        <v>486339.83311866503</v>
      </c>
      <c r="P317" s="17">
        <v>0</v>
      </c>
      <c r="Q317" s="38">
        <f t="shared" si="28"/>
        <v>486339.83311866503</v>
      </c>
      <c r="R317" s="24"/>
      <c r="S317" s="17">
        <f t="shared" si="29"/>
        <v>15289.800000000001</v>
      </c>
      <c r="T317" s="17">
        <f t="shared" si="24"/>
        <v>43680.146344263034</v>
      </c>
      <c r="U317" s="38">
        <f t="shared" si="25"/>
        <v>58969.946344263037</v>
      </c>
      <c r="V317" s="24"/>
    </row>
    <row r="318" spans="1:22" ht="13" x14ac:dyDescent="0.3">
      <c r="A318" s="15">
        <v>2035</v>
      </c>
      <c r="B318" s="16" t="s">
        <v>314</v>
      </c>
      <c r="C318" s="29">
        <v>829445.5663060504</v>
      </c>
      <c r="D318" s="29">
        <v>0</v>
      </c>
      <c r="E318" s="38">
        <f t="shared" si="26"/>
        <v>829445.5663060504</v>
      </c>
      <c r="F318" s="35"/>
      <c r="G318" s="17">
        <v>864627.96208441525</v>
      </c>
      <c r="H318" s="17">
        <v>5894.9230704666115</v>
      </c>
      <c r="I318" s="38">
        <f t="shared" si="27"/>
        <v>870522.88515488186</v>
      </c>
      <c r="K318" s="17">
        <v>37451.984359156566</v>
      </c>
      <c r="L318" s="17">
        <v>3625.3344896748968</v>
      </c>
      <c r="M318" s="38">
        <v>41077.318848831463</v>
      </c>
      <c r="O318" s="17">
        <v>885271.45000000007</v>
      </c>
      <c r="P318" s="17">
        <v>0</v>
      </c>
      <c r="Q318" s="38">
        <f t="shared" si="28"/>
        <v>885271.45000000007</v>
      </c>
      <c r="R318" s="24"/>
      <c r="S318" s="17">
        <f t="shared" si="29"/>
        <v>37451.984359156566</v>
      </c>
      <c r="T318" s="17">
        <f t="shared" si="24"/>
        <v>18373.899334793103</v>
      </c>
      <c r="U318" s="38">
        <f t="shared" si="25"/>
        <v>55825.883693949669</v>
      </c>
      <c r="V318" s="24"/>
    </row>
    <row r="319" spans="1:22" ht="13" x14ac:dyDescent="0.3">
      <c r="A319" s="15">
        <v>2901</v>
      </c>
      <c r="B319" s="16" t="s">
        <v>315</v>
      </c>
      <c r="C319" s="29">
        <v>1340983.6000000001</v>
      </c>
      <c r="D319" s="29">
        <v>0</v>
      </c>
      <c r="E319" s="38">
        <f t="shared" si="26"/>
        <v>1340983.6000000001</v>
      </c>
      <c r="F319" s="35"/>
      <c r="G319" s="17">
        <v>1494314.4333333333</v>
      </c>
      <c r="H319" s="17">
        <v>0</v>
      </c>
      <c r="I319" s="38">
        <f t="shared" si="27"/>
        <v>1494314.4333333333</v>
      </c>
      <c r="K319" s="17">
        <v>64142.21</v>
      </c>
      <c r="L319" s="17">
        <v>89188.623333333264</v>
      </c>
      <c r="M319" s="38">
        <v>153330.83333333326</v>
      </c>
      <c r="O319" s="17">
        <v>1537104.4333333333</v>
      </c>
      <c r="P319" s="17">
        <v>0</v>
      </c>
      <c r="Q319" s="38">
        <f t="shared" si="28"/>
        <v>1537104.4333333333</v>
      </c>
      <c r="R319" s="24"/>
      <c r="S319" s="17">
        <f t="shared" si="29"/>
        <v>64142.21</v>
      </c>
      <c r="T319" s="17">
        <f t="shared" si="24"/>
        <v>131978.62333333326</v>
      </c>
      <c r="U319" s="38">
        <f t="shared" si="25"/>
        <v>196120.83333333326</v>
      </c>
      <c r="V319" s="24"/>
    </row>
    <row r="320" spans="1:22" ht="13" x14ac:dyDescent="0.3">
      <c r="A320" s="15">
        <v>2147</v>
      </c>
      <c r="B320" s="16" t="s">
        <v>316</v>
      </c>
      <c r="C320" s="29">
        <v>1069356.7858458878</v>
      </c>
      <c r="D320" s="29">
        <v>0</v>
      </c>
      <c r="E320" s="38">
        <f t="shared" si="26"/>
        <v>1069356.7858458878</v>
      </c>
      <c r="F320" s="35"/>
      <c r="G320" s="17">
        <v>1137016.0705597717</v>
      </c>
      <c r="H320" s="17">
        <v>0</v>
      </c>
      <c r="I320" s="38">
        <f t="shared" si="27"/>
        <v>1137016.0705597717</v>
      </c>
      <c r="K320" s="17">
        <v>44500.874098298635</v>
      </c>
      <c r="L320" s="17">
        <v>23158.41061558525</v>
      </c>
      <c r="M320" s="38">
        <v>67659.284713883884</v>
      </c>
      <c r="O320" s="17">
        <v>1182792.6227488734</v>
      </c>
      <c r="P320" s="17">
        <v>0</v>
      </c>
      <c r="Q320" s="38">
        <f t="shared" si="28"/>
        <v>1182792.6227488734</v>
      </c>
      <c r="R320" s="24"/>
      <c r="S320" s="17">
        <f t="shared" si="29"/>
        <v>44500.874098298635</v>
      </c>
      <c r="T320" s="17">
        <f t="shared" si="24"/>
        <v>68934.962804686947</v>
      </c>
      <c r="U320" s="38">
        <f t="shared" si="25"/>
        <v>113435.83690298558</v>
      </c>
      <c r="V320" s="24"/>
    </row>
    <row r="321" spans="1:22" ht="13" x14ac:dyDescent="0.3">
      <c r="A321" s="15">
        <v>2138</v>
      </c>
      <c r="B321" s="16" t="s">
        <v>317</v>
      </c>
      <c r="C321" s="29">
        <v>330817.15787234041</v>
      </c>
      <c r="D321" s="29">
        <v>14271.003934111213</v>
      </c>
      <c r="E321" s="38">
        <f t="shared" si="26"/>
        <v>345088.16180645162</v>
      </c>
      <c r="F321" s="35"/>
      <c r="G321" s="17">
        <v>360253.28962704819</v>
      </c>
      <c r="H321" s="17">
        <v>0</v>
      </c>
      <c r="I321" s="38">
        <f t="shared" si="27"/>
        <v>360253.28962704819</v>
      </c>
      <c r="K321" s="17">
        <v>10073.280000000001</v>
      </c>
      <c r="L321" s="17">
        <v>5091.8478205965639</v>
      </c>
      <c r="M321" s="38">
        <v>15165.127820596565</v>
      </c>
      <c r="O321" s="17">
        <v>386929.9286622646</v>
      </c>
      <c r="P321" s="17">
        <v>0</v>
      </c>
      <c r="Q321" s="38">
        <f t="shared" si="28"/>
        <v>386929.9286622646</v>
      </c>
      <c r="R321" s="24"/>
      <c r="S321" s="17">
        <f t="shared" si="29"/>
        <v>10073.280000000001</v>
      </c>
      <c r="T321" s="17">
        <f t="shared" si="24"/>
        <v>31768.486855812982</v>
      </c>
      <c r="U321" s="38">
        <f t="shared" si="25"/>
        <v>41841.766855812981</v>
      </c>
      <c r="V321" s="24"/>
    </row>
    <row r="322" spans="1:22" ht="13" x14ac:dyDescent="0.3">
      <c r="A322" s="15">
        <v>3131</v>
      </c>
      <c r="B322" s="16" t="s">
        <v>318</v>
      </c>
      <c r="C322" s="29">
        <v>499803.31310706097</v>
      </c>
      <c r="D322" s="29">
        <v>0</v>
      </c>
      <c r="E322" s="38">
        <f t="shared" si="26"/>
        <v>499803.31310706097</v>
      </c>
      <c r="F322" s="35"/>
      <c r="G322" s="17">
        <v>530208.83355329128</v>
      </c>
      <c r="H322" s="17">
        <v>0</v>
      </c>
      <c r="I322" s="38">
        <f t="shared" si="27"/>
        <v>530208.83355329128</v>
      </c>
      <c r="K322" s="17">
        <v>19000.031089523331</v>
      </c>
      <c r="L322" s="17">
        <v>11405.489356706978</v>
      </c>
      <c r="M322" s="38">
        <v>30405.520446230308</v>
      </c>
      <c r="O322" s="17">
        <v>552752.74795236532</v>
      </c>
      <c r="P322" s="17">
        <v>0</v>
      </c>
      <c r="Q322" s="38">
        <f t="shared" si="28"/>
        <v>552752.74795236532</v>
      </c>
      <c r="R322" s="24"/>
      <c r="S322" s="17">
        <f t="shared" si="29"/>
        <v>19000.031089523331</v>
      </c>
      <c r="T322" s="17">
        <f t="shared" si="24"/>
        <v>33949.403755781022</v>
      </c>
      <c r="U322" s="38">
        <f t="shared" si="25"/>
        <v>52949.434845304349</v>
      </c>
      <c r="V322" s="24"/>
    </row>
    <row r="323" spans="1:22" ht="13" x14ac:dyDescent="0.3">
      <c r="A323" s="15">
        <v>2164</v>
      </c>
      <c r="B323" s="16" t="s">
        <v>319</v>
      </c>
      <c r="C323" s="29">
        <v>1110852.0969821226</v>
      </c>
      <c r="D323" s="29">
        <v>0</v>
      </c>
      <c r="E323" s="38">
        <f t="shared" si="26"/>
        <v>1110852.0969821226</v>
      </c>
      <c r="F323" s="35"/>
      <c r="G323" s="17">
        <v>1193211.456</v>
      </c>
      <c r="H323" s="17">
        <v>0</v>
      </c>
      <c r="I323" s="38">
        <f t="shared" si="27"/>
        <v>1193211.456</v>
      </c>
      <c r="K323" s="17">
        <v>51040.950000000004</v>
      </c>
      <c r="L323" s="17">
        <v>31318.409017877369</v>
      </c>
      <c r="M323" s="38">
        <v>82359.359017877374</v>
      </c>
      <c r="O323" s="17">
        <v>1227261.456</v>
      </c>
      <c r="P323" s="17">
        <v>0</v>
      </c>
      <c r="Q323" s="38">
        <f t="shared" si="28"/>
        <v>1227261.456</v>
      </c>
      <c r="R323" s="24"/>
      <c r="S323" s="17">
        <f t="shared" si="29"/>
        <v>51040.950000000004</v>
      </c>
      <c r="T323" s="17">
        <f t="shared" si="24"/>
        <v>65368.409017877369</v>
      </c>
      <c r="U323" s="38">
        <f t="shared" si="25"/>
        <v>116409.35901787737</v>
      </c>
      <c r="V323" s="24"/>
    </row>
    <row r="324" spans="1:22" ht="13" x14ac:dyDescent="0.3">
      <c r="A324" s="15">
        <v>2139</v>
      </c>
      <c r="B324" s="16" t="s">
        <v>320</v>
      </c>
      <c r="C324" s="29">
        <v>1162772.4201536467</v>
      </c>
      <c r="D324" s="29">
        <v>0</v>
      </c>
      <c r="E324" s="38">
        <f t="shared" si="26"/>
        <v>1162772.4201536467</v>
      </c>
      <c r="F324" s="35"/>
      <c r="G324" s="17">
        <v>1251238.803343622</v>
      </c>
      <c r="H324" s="17">
        <v>0</v>
      </c>
      <c r="I324" s="38">
        <f t="shared" si="27"/>
        <v>1251238.803343622</v>
      </c>
      <c r="K324" s="17">
        <v>44430.360000000008</v>
      </c>
      <c r="L324" s="17">
        <v>44036.023189975276</v>
      </c>
      <c r="M324" s="38">
        <v>88466.383189975284</v>
      </c>
      <c r="O324" s="17">
        <v>1317859.2072056024</v>
      </c>
      <c r="P324" s="17">
        <v>0</v>
      </c>
      <c r="Q324" s="38">
        <f t="shared" si="28"/>
        <v>1317859.2072056024</v>
      </c>
      <c r="R324" s="24"/>
      <c r="S324" s="17">
        <f t="shared" si="29"/>
        <v>44430.360000000008</v>
      </c>
      <c r="T324" s="17">
        <f t="shared" si="24"/>
        <v>110656.42705195569</v>
      </c>
      <c r="U324" s="38">
        <f t="shared" si="25"/>
        <v>155086.7870519557</v>
      </c>
      <c r="V324" s="24"/>
    </row>
    <row r="325" spans="1:22" ht="13" x14ac:dyDescent="0.3">
      <c r="A325" s="15">
        <v>5222</v>
      </c>
      <c r="B325" s="16" t="s">
        <v>321</v>
      </c>
      <c r="C325" s="29">
        <v>1561968.8</v>
      </c>
      <c r="D325" s="29">
        <v>0</v>
      </c>
      <c r="E325" s="38">
        <f t="shared" si="26"/>
        <v>1561968.8</v>
      </c>
      <c r="F325" s="35"/>
      <c r="G325" s="17">
        <v>1740418.8</v>
      </c>
      <c r="H325" s="17">
        <v>0</v>
      </c>
      <c r="I325" s="38">
        <f t="shared" si="27"/>
        <v>1740418.8</v>
      </c>
      <c r="K325" s="17">
        <v>74650.200000000012</v>
      </c>
      <c r="L325" s="17">
        <v>103799.79999999999</v>
      </c>
      <c r="M325" s="38">
        <v>178450</v>
      </c>
      <c r="O325" s="17">
        <v>1790218.8</v>
      </c>
      <c r="P325" s="17">
        <v>0</v>
      </c>
      <c r="Q325" s="38">
        <f t="shared" si="28"/>
        <v>1790218.8</v>
      </c>
      <c r="R325" s="24"/>
      <c r="S325" s="17">
        <f t="shared" si="29"/>
        <v>74650.200000000012</v>
      </c>
      <c r="T325" s="17">
        <f t="shared" si="24"/>
        <v>153599.79999999999</v>
      </c>
      <c r="U325" s="38">
        <f t="shared" si="25"/>
        <v>228250</v>
      </c>
      <c r="V325" s="24"/>
    </row>
    <row r="326" spans="1:22" ht="13" x14ac:dyDescent="0.3">
      <c r="A326" s="15">
        <v>2911</v>
      </c>
      <c r="B326" s="16" t="s">
        <v>322</v>
      </c>
      <c r="C326" s="29">
        <v>745377.8227192238</v>
      </c>
      <c r="D326" s="29">
        <v>0</v>
      </c>
      <c r="E326" s="38">
        <f t="shared" si="26"/>
        <v>745377.8227192238</v>
      </c>
      <c r="F326" s="35"/>
      <c r="G326" s="17">
        <v>778015.61519609694</v>
      </c>
      <c r="H326" s="17">
        <v>2627.9911040242296</v>
      </c>
      <c r="I326" s="38">
        <f t="shared" si="27"/>
        <v>780643.60630012117</v>
      </c>
      <c r="K326" s="17">
        <v>32519.283980145698</v>
      </c>
      <c r="L326" s="17">
        <v>2746.4996007516784</v>
      </c>
      <c r="M326" s="38">
        <v>35265.783580897376</v>
      </c>
      <c r="O326" s="17">
        <v>794800.54425970349</v>
      </c>
      <c r="P326" s="17">
        <v>0</v>
      </c>
      <c r="Q326" s="38">
        <f t="shared" si="28"/>
        <v>794800.54425970349</v>
      </c>
      <c r="R326" s="24"/>
      <c r="S326" s="17">
        <f t="shared" si="29"/>
        <v>32519.283980145698</v>
      </c>
      <c r="T326" s="17">
        <f t="shared" ref="T326:T389" si="30">Q326-E326-K326</f>
        <v>16903.43756033399</v>
      </c>
      <c r="U326" s="38">
        <f t="shared" ref="U326:U389" si="31">Q326-E326</f>
        <v>49422.721540479688</v>
      </c>
      <c r="V326" s="24"/>
    </row>
    <row r="327" spans="1:22" ht="13" x14ac:dyDescent="0.3">
      <c r="A327" s="15">
        <v>2681</v>
      </c>
      <c r="B327" s="16" t="s">
        <v>323</v>
      </c>
      <c r="C327" s="29">
        <v>943879.54874709377</v>
      </c>
      <c r="D327" s="29">
        <v>0</v>
      </c>
      <c r="E327" s="38">
        <f t="shared" ref="E327:E390" si="32">C327+D327</f>
        <v>943879.54874709377</v>
      </c>
      <c r="F327" s="35"/>
      <c r="G327" s="17">
        <v>994666.8</v>
      </c>
      <c r="H327" s="17">
        <v>0</v>
      </c>
      <c r="I327" s="38">
        <f t="shared" ref="I327:I390" si="33">G327+H327</f>
        <v>994666.8</v>
      </c>
      <c r="K327" s="17">
        <v>43298.147771317585</v>
      </c>
      <c r="L327" s="17">
        <v>7489.103481588696</v>
      </c>
      <c r="M327" s="38">
        <v>50787.251252906281</v>
      </c>
      <c r="O327" s="17">
        <v>1023106.8</v>
      </c>
      <c r="P327" s="17">
        <v>0</v>
      </c>
      <c r="Q327" s="38">
        <f t="shared" ref="Q327:Q390" si="34">O327+P327</f>
        <v>1023106.8</v>
      </c>
      <c r="R327" s="24"/>
      <c r="S327" s="17">
        <f t="shared" ref="S327:S390" si="35">K327</f>
        <v>43298.147771317585</v>
      </c>
      <c r="T327" s="17">
        <f t="shared" si="30"/>
        <v>35929.103481588696</v>
      </c>
      <c r="U327" s="38">
        <f t="shared" si="31"/>
        <v>79227.251252906281</v>
      </c>
      <c r="V327" s="24"/>
    </row>
    <row r="328" spans="1:22" ht="13" x14ac:dyDescent="0.3">
      <c r="A328" s="15">
        <v>2095</v>
      </c>
      <c r="B328" s="16" t="s">
        <v>324</v>
      </c>
      <c r="C328" s="29">
        <v>691966.65266900079</v>
      </c>
      <c r="D328" s="29">
        <v>0</v>
      </c>
      <c r="E328" s="38">
        <f t="shared" si="32"/>
        <v>691966.65266900079</v>
      </c>
      <c r="F328" s="35"/>
      <c r="G328" s="17">
        <v>733958.61084046797</v>
      </c>
      <c r="H328" s="17">
        <v>0</v>
      </c>
      <c r="I328" s="38">
        <f t="shared" si="33"/>
        <v>733958.61084046797</v>
      </c>
      <c r="K328" s="17">
        <v>28421.040000000001</v>
      </c>
      <c r="L328" s="17">
        <v>13570.918171467179</v>
      </c>
      <c r="M328" s="38">
        <v>41991.95817146718</v>
      </c>
      <c r="O328" s="17">
        <v>759440.89464352373</v>
      </c>
      <c r="P328" s="17">
        <v>0</v>
      </c>
      <c r="Q328" s="38">
        <f t="shared" si="34"/>
        <v>759440.89464352373</v>
      </c>
      <c r="R328" s="24"/>
      <c r="S328" s="17">
        <f t="shared" si="35"/>
        <v>28421.040000000001</v>
      </c>
      <c r="T328" s="17">
        <f t="shared" si="30"/>
        <v>39053.201974522941</v>
      </c>
      <c r="U328" s="38">
        <f t="shared" si="31"/>
        <v>67474.241974522942</v>
      </c>
      <c r="V328" s="24"/>
    </row>
    <row r="329" spans="1:22" ht="13" x14ac:dyDescent="0.3">
      <c r="A329" s="15">
        <v>2374</v>
      </c>
      <c r="B329" s="16" t="s">
        <v>325</v>
      </c>
      <c r="C329" s="29">
        <v>1505037.727560468</v>
      </c>
      <c r="D329" s="29">
        <v>0</v>
      </c>
      <c r="E329" s="38">
        <f t="shared" si="32"/>
        <v>1505037.727560468</v>
      </c>
      <c r="F329" s="35"/>
      <c r="G329" s="17">
        <v>1632939.2639043787</v>
      </c>
      <c r="H329" s="17">
        <v>0</v>
      </c>
      <c r="I329" s="38">
        <f t="shared" si="33"/>
        <v>1632939.2639043787</v>
      </c>
      <c r="K329" s="17">
        <v>64756.800000000003</v>
      </c>
      <c r="L329" s="17">
        <v>63144.736343910728</v>
      </c>
      <c r="M329" s="38">
        <v>127901.53634391073</v>
      </c>
      <c r="O329" s="17">
        <v>1727359.3357281035</v>
      </c>
      <c r="P329" s="17">
        <v>0</v>
      </c>
      <c r="Q329" s="38">
        <f t="shared" si="34"/>
        <v>1727359.3357281035</v>
      </c>
      <c r="R329" s="24"/>
      <c r="S329" s="17">
        <f t="shared" si="35"/>
        <v>64756.800000000003</v>
      </c>
      <c r="T329" s="17">
        <f t="shared" si="30"/>
        <v>157564.80816763552</v>
      </c>
      <c r="U329" s="38">
        <f t="shared" si="31"/>
        <v>222321.60816763551</v>
      </c>
      <c r="V329" s="24"/>
    </row>
    <row r="330" spans="1:22" ht="13" x14ac:dyDescent="0.3">
      <c r="A330" s="15">
        <v>2020</v>
      </c>
      <c r="B330" s="16" t="s">
        <v>326</v>
      </c>
      <c r="C330" s="29">
        <v>1650883.53</v>
      </c>
      <c r="D330" s="29">
        <v>0</v>
      </c>
      <c r="E330" s="38">
        <f t="shared" si="32"/>
        <v>1650883.53</v>
      </c>
      <c r="F330" s="35"/>
      <c r="G330" s="17">
        <v>1829212</v>
      </c>
      <c r="H330" s="17">
        <v>0</v>
      </c>
      <c r="I330" s="38">
        <f t="shared" si="33"/>
        <v>1829212</v>
      </c>
      <c r="K330" s="17">
        <v>76628.88</v>
      </c>
      <c r="L330" s="17">
        <v>101699.58999999997</v>
      </c>
      <c r="M330" s="38">
        <v>178328.46999999997</v>
      </c>
      <c r="O330" s="17">
        <v>1876152</v>
      </c>
      <c r="P330" s="17">
        <v>0</v>
      </c>
      <c r="Q330" s="38">
        <f t="shared" si="34"/>
        <v>1876152</v>
      </c>
      <c r="R330" s="24"/>
      <c r="S330" s="17">
        <f t="shared" si="35"/>
        <v>76628.88</v>
      </c>
      <c r="T330" s="17">
        <f t="shared" si="30"/>
        <v>148639.58999999997</v>
      </c>
      <c r="U330" s="38">
        <f t="shared" si="31"/>
        <v>225268.46999999997</v>
      </c>
      <c r="V330" s="24"/>
    </row>
    <row r="331" spans="1:22" ht="13" x14ac:dyDescent="0.3">
      <c r="A331" s="15">
        <v>5234</v>
      </c>
      <c r="B331" s="16" t="s">
        <v>327</v>
      </c>
      <c r="C331" s="29">
        <v>856985.99938310753</v>
      </c>
      <c r="D331" s="29">
        <v>0</v>
      </c>
      <c r="E331" s="38">
        <f t="shared" si="32"/>
        <v>856985.99938310753</v>
      </c>
      <c r="F331" s="35"/>
      <c r="G331" s="17">
        <v>890594.49989077798</v>
      </c>
      <c r="H331" s="17">
        <v>7054.1079065463273</v>
      </c>
      <c r="I331" s="38">
        <f t="shared" si="33"/>
        <v>897648.60779732431</v>
      </c>
      <c r="K331" s="17">
        <v>36903.906539266463</v>
      </c>
      <c r="L331" s="17">
        <v>3758.7018749503186</v>
      </c>
      <c r="M331" s="38">
        <v>40662.608414216782</v>
      </c>
      <c r="O331" s="17">
        <v>907136.25786735443</v>
      </c>
      <c r="P331" s="17">
        <v>0</v>
      </c>
      <c r="Q331" s="38">
        <f t="shared" si="34"/>
        <v>907136.25786735443</v>
      </c>
      <c r="R331" s="24"/>
      <c r="S331" s="17">
        <f t="shared" si="35"/>
        <v>36903.906539266463</v>
      </c>
      <c r="T331" s="17">
        <f t="shared" si="30"/>
        <v>13246.351944980444</v>
      </c>
      <c r="U331" s="38">
        <f t="shared" si="31"/>
        <v>50150.258484246908</v>
      </c>
      <c r="V331" s="24"/>
    </row>
    <row r="332" spans="1:22" ht="13" x14ac:dyDescent="0.3">
      <c r="A332" s="15">
        <v>3303</v>
      </c>
      <c r="B332" s="16" t="s">
        <v>328</v>
      </c>
      <c r="C332" s="29">
        <v>843236.28334794624</v>
      </c>
      <c r="D332" s="29">
        <v>0</v>
      </c>
      <c r="E332" s="38">
        <f t="shared" si="32"/>
        <v>843236.28334794624</v>
      </c>
      <c r="F332" s="35"/>
      <c r="G332" s="17">
        <v>898665.41399999999</v>
      </c>
      <c r="H332" s="17">
        <v>0</v>
      </c>
      <c r="I332" s="38">
        <f t="shared" si="33"/>
        <v>898665.41399999999</v>
      </c>
      <c r="K332" s="17">
        <v>38494.320000000007</v>
      </c>
      <c r="L332" s="17">
        <v>16934.81065205374</v>
      </c>
      <c r="M332" s="38">
        <v>55429.130652053747</v>
      </c>
      <c r="O332" s="17">
        <v>924345.41399999999</v>
      </c>
      <c r="P332" s="17">
        <v>0</v>
      </c>
      <c r="Q332" s="38">
        <f t="shared" si="34"/>
        <v>924345.41399999999</v>
      </c>
      <c r="R332" s="24"/>
      <c r="S332" s="17">
        <f t="shared" si="35"/>
        <v>38494.320000000007</v>
      </c>
      <c r="T332" s="17">
        <f t="shared" si="30"/>
        <v>42614.81065205374</v>
      </c>
      <c r="U332" s="38">
        <f t="shared" si="31"/>
        <v>81109.130652053747</v>
      </c>
      <c r="V332" s="24"/>
    </row>
    <row r="333" spans="1:22" ht="13" x14ac:dyDescent="0.3">
      <c r="A333" s="15">
        <v>5241</v>
      </c>
      <c r="B333" s="16" t="s">
        <v>329</v>
      </c>
      <c r="C333" s="29">
        <v>1148458.473277681</v>
      </c>
      <c r="D333" s="29">
        <v>0</v>
      </c>
      <c r="E333" s="38">
        <f t="shared" si="32"/>
        <v>1148458.473277681</v>
      </c>
      <c r="F333" s="35"/>
      <c r="G333" s="17">
        <v>1230907</v>
      </c>
      <c r="H333" s="17">
        <v>0</v>
      </c>
      <c r="I333" s="38">
        <f t="shared" si="33"/>
        <v>1230907</v>
      </c>
      <c r="K333" s="17">
        <v>53665.953197571915</v>
      </c>
      <c r="L333" s="17">
        <v>28782.573524747044</v>
      </c>
      <c r="M333" s="38">
        <v>82448.526722318958</v>
      </c>
      <c r="O333" s="17">
        <v>1266157</v>
      </c>
      <c r="P333" s="17">
        <v>0</v>
      </c>
      <c r="Q333" s="38">
        <f t="shared" si="34"/>
        <v>1266157</v>
      </c>
      <c r="R333" s="24"/>
      <c r="S333" s="17">
        <f t="shared" si="35"/>
        <v>53665.953197571915</v>
      </c>
      <c r="T333" s="17">
        <f t="shared" si="30"/>
        <v>64032.573524747044</v>
      </c>
      <c r="U333" s="38">
        <f t="shared" si="31"/>
        <v>117698.52672231896</v>
      </c>
      <c r="V333" s="24"/>
    </row>
    <row r="334" spans="1:22" ht="13" x14ac:dyDescent="0.3">
      <c r="A334" s="15">
        <v>2096</v>
      </c>
      <c r="B334" s="16" t="s">
        <v>330</v>
      </c>
      <c r="C334" s="29">
        <v>826800.66240847774</v>
      </c>
      <c r="D334" s="29">
        <v>0</v>
      </c>
      <c r="E334" s="38">
        <f t="shared" si="32"/>
        <v>826800.66240847774</v>
      </c>
      <c r="F334" s="35"/>
      <c r="G334" s="17">
        <v>867524.9035802955</v>
      </c>
      <c r="H334" s="17">
        <v>0</v>
      </c>
      <c r="I334" s="38">
        <f t="shared" si="33"/>
        <v>867524.9035802955</v>
      </c>
      <c r="K334" s="17">
        <v>35796.120000000003</v>
      </c>
      <c r="L334" s="17">
        <v>4928.1211718177583</v>
      </c>
      <c r="M334" s="38">
        <v>40724.241171817761</v>
      </c>
      <c r="O334" s="17">
        <v>890641.43825137638</v>
      </c>
      <c r="P334" s="17">
        <v>0</v>
      </c>
      <c r="Q334" s="38">
        <f t="shared" si="34"/>
        <v>890641.43825137638</v>
      </c>
      <c r="R334" s="24"/>
      <c r="S334" s="17">
        <f t="shared" si="35"/>
        <v>35796.120000000003</v>
      </c>
      <c r="T334" s="17">
        <f t="shared" si="30"/>
        <v>28044.655842898639</v>
      </c>
      <c r="U334" s="38">
        <f t="shared" si="31"/>
        <v>63840.775842898642</v>
      </c>
      <c r="V334" s="24"/>
    </row>
    <row r="335" spans="1:22" ht="13" x14ac:dyDescent="0.3">
      <c r="A335" s="15">
        <v>3027</v>
      </c>
      <c r="B335" s="16" t="s">
        <v>331</v>
      </c>
      <c r="C335" s="29">
        <v>704646.67676418438</v>
      </c>
      <c r="D335" s="29">
        <v>0</v>
      </c>
      <c r="E335" s="38">
        <f t="shared" si="32"/>
        <v>704646.67676418438</v>
      </c>
      <c r="F335" s="35"/>
      <c r="G335" s="17">
        <v>706595.79012587946</v>
      </c>
      <c r="H335" s="17">
        <v>11164.894922125852</v>
      </c>
      <c r="I335" s="38">
        <f t="shared" si="33"/>
        <v>717760.68504800531</v>
      </c>
      <c r="K335" s="17">
        <v>29320.440000000002</v>
      </c>
      <c r="L335" s="17">
        <v>-16206.431716179068</v>
      </c>
      <c r="M335" s="38">
        <v>13114.008283820935</v>
      </c>
      <c r="O335" s="17">
        <v>717962.25</v>
      </c>
      <c r="P335" s="17">
        <v>2658.8422232453013</v>
      </c>
      <c r="Q335" s="38">
        <f t="shared" si="34"/>
        <v>720621.0922232453</v>
      </c>
      <c r="R335" s="24"/>
      <c r="S335" s="17">
        <f t="shared" si="35"/>
        <v>29320.440000000002</v>
      </c>
      <c r="T335" s="17">
        <f t="shared" si="30"/>
        <v>-13346.024540939077</v>
      </c>
      <c r="U335" s="38">
        <f t="shared" si="31"/>
        <v>15974.415459060925</v>
      </c>
      <c r="V335" s="24"/>
    </row>
    <row r="336" spans="1:22" ht="13" x14ac:dyDescent="0.3">
      <c r="A336" s="15">
        <v>3010</v>
      </c>
      <c r="B336" s="16" t="s">
        <v>332</v>
      </c>
      <c r="C336" s="29">
        <v>537071.95814159291</v>
      </c>
      <c r="D336" s="29">
        <v>0</v>
      </c>
      <c r="E336" s="38">
        <f t="shared" si="32"/>
        <v>537071.95814159291</v>
      </c>
      <c r="F336" s="35"/>
      <c r="G336" s="17">
        <v>571310.89655799337</v>
      </c>
      <c r="H336" s="17">
        <v>717.03226863336749</v>
      </c>
      <c r="I336" s="38">
        <f t="shared" si="33"/>
        <v>572027.92882662674</v>
      </c>
      <c r="K336" s="17">
        <v>22485</v>
      </c>
      <c r="L336" s="17">
        <v>12470.970685033826</v>
      </c>
      <c r="M336" s="38">
        <v>34955.970685033826</v>
      </c>
      <c r="O336" s="17">
        <v>585122.39528720686</v>
      </c>
      <c r="P336" s="17">
        <v>0</v>
      </c>
      <c r="Q336" s="38">
        <f t="shared" si="34"/>
        <v>585122.39528720686</v>
      </c>
      <c r="R336" s="24"/>
      <c r="S336" s="17">
        <f t="shared" si="35"/>
        <v>22485</v>
      </c>
      <c r="T336" s="17">
        <f t="shared" si="30"/>
        <v>25565.437145613949</v>
      </c>
      <c r="U336" s="38">
        <f t="shared" si="31"/>
        <v>48050.437145613949</v>
      </c>
      <c r="V336" s="24"/>
    </row>
    <row r="337" spans="1:22" ht="13" x14ac:dyDescent="0.3">
      <c r="A337" s="15">
        <v>3451</v>
      </c>
      <c r="B337" s="16" t="s">
        <v>333</v>
      </c>
      <c r="C337" s="29">
        <v>823695.4301526763</v>
      </c>
      <c r="D337" s="29">
        <v>0</v>
      </c>
      <c r="E337" s="38">
        <f t="shared" si="32"/>
        <v>823695.4301526763</v>
      </c>
      <c r="F337" s="35"/>
      <c r="G337" s="17">
        <v>859744.93863286136</v>
      </c>
      <c r="H337" s="17">
        <v>332.74538787943311</v>
      </c>
      <c r="I337" s="38">
        <f t="shared" si="33"/>
        <v>860077.68402074079</v>
      </c>
      <c r="K337" s="17">
        <v>32884.66919340576</v>
      </c>
      <c r="L337" s="17">
        <v>3497.584674658734</v>
      </c>
      <c r="M337" s="38">
        <v>36382.253868064494</v>
      </c>
      <c r="O337" s="17">
        <v>875278.13660416019</v>
      </c>
      <c r="P337" s="17">
        <v>0</v>
      </c>
      <c r="Q337" s="38">
        <f t="shared" si="34"/>
        <v>875278.13660416019</v>
      </c>
      <c r="R337" s="24"/>
      <c r="S337" s="17">
        <f t="shared" si="35"/>
        <v>32884.66919340576</v>
      </c>
      <c r="T337" s="17">
        <f t="shared" si="30"/>
        <v>18698.037258078126</v>
      </c>
      <c r="U337" s="38">
        <f t="shared" si="31"/>
        <v>51582.706451483886</v>
      </c>
      <c r="V337" s="24"/>
    </row>
    <row r="338" spans="1:22" ht="13" x14ac:dyDescent="0.3">
      <c r="A338" s="15">
        <v>3431</v>
      </c>
      <c r="B338" s="16" t="s">
        <v>334</v>
      </c>
      <c r="C338" s="29">
        <v>1008093.4233613258</v>
      </c>
      <c r="D338" s="29">
        <v>0</v>
      </c>
      <c r="E338" s="38">
        <f t="shared" si="32"/>
        <v>1008093.4233613258</v>
      </c>
      <c r="F338" s="35"/>
      <c r="G338" s="17">
        <v>1063779.1285779569</v>
      </c>
      <c r="H338" s="17">
        <v>0</v>
      </c>
      <c r="I338" s="38">
        <f t="shared" si="33"/>
        <v>1063779.1285779569</v>
      </c>
      <c r="K338" s="17">
        <v>42932.762558057526</v>
      </c>
      <c r="L338" s="17">
        <v>12752.942658573651</v>
      </c>
      <c r="M338" s="38">
        <v>55685.705216631177</v>
      </c>
      <c r="O338" s="17">
        <v>1106023.3649514772</v>
      </c>
      <c r="P338" s="17">
        <v>0</v>
      </c>
      <c r="Q338" s="38">
        <f t="shared" si="34"/>
        <v>1106023.3649514772</v>
      </c>
      <c r="R338" s="24"/>
      <c r="S338" s="17">
        <f t="shared" si="35"/>
        <v>42932.762558057526</v>
      </c>
      <c r="T338" s="17">
        <f t="shared" si="30"/>
        <v>54997.179032093874</v>
      </c>
      <c r="U338" s="38">
        <f t="shared" si="31"/>
        <v>97929.9415901514</v>
      </c>
      <c r="V338" s="24"/>
    </row>
    <row r="339" spans="1:22" ht="13" x14ac:dyDescent="0.3">
      <c r="A339" s="15">
        <v>2106</v>
      </c>
      <c r="B339" s="16" t="s">
        <v>335</v>
      </c>
      <c r="C339" s="29">
        <v>486443.70290322579</v>
      </c>
      <c r="D339" s="29">
        <v>0</v>
      </c>
      <c r="E339" s="38">
        <f t="shared" si="32"/>
        <v>486443.70290322579</v>
      </c>
      <c r="F339" s="35"/>
      <c r="G339" s="17">
        <v>510703.33976278116</v>
      </c>
      <c r="H339" s="17">
        <v>0</v>
      </c>
      <c r="I339" s="38">
        <f t="shared" si="33"/>
        <v>510703.33976278116</v>
      </c>
      <c r="K339" s="17">
        <v>19067.280000000002</v>
      </c>
      <c r="L339" s="17">
        <v>5192.356859555377</v>
      </c>
      <c r="M339" s="38">
        <v>24259.636859555379</v>
      </c>
      <c r="O339" s="17">
        <v>526993.14125779446</v>
      </c>
      <c r="P339" s="17">
        <v>0</v>
      </c>
      <c r="Q339" s="38">
        <f t="shared" si="34"/>
        <v>526993.14125779446</v>
      </c>
      <c r="R339" s="24"/>
      <c r="S339" s="17">
        <f t="shared" si="35"/>
        <v>19067.280000000002</v>
      </c>
      <c r="T339" s="17">
        <f t="shared" si="30"/>
        <v>21482.15835456867</v>
      </c>
      <c r="U339" s="38">
        <f t="shared" si="31"/>
        <v>40549.438354568672</v>
      </c>
      <c r="V339" s="24"/>
    </row>
    <row r="340" spans="1:22" ht="13" x14ac:dyDescent="0.3">
      <c r="A340" s="15">
        <v>2060</v>
      </c>
      <c r="B340" s="16" t="s">
        <v>336</v>
      </c>
      <c r="C340" s="29">
        <v>1323839.7217609051</v>
      </c>
      <c r="D340" s="29">
        <v>0</v>
      </c>
      <c r="E340" s="38">
        <f t="shared" si="32"/>
        <v>1323839.7217609051</v>
      </c>
      <c r="F340" s="35"/>
      <c r="G340" s="17">
        <v>1404458.4479067761</v>
      </c>
      <c r="H340" s="17">
        <v>0</v>
      </c>
      <c r="I340" s="38">
        <f t="shared" si="33"/>
        <v>1404458.4479067761</v>
      </c>
      <c r="K340" s="17">
        <v>55223.16</v>
      </c>
      <c r="L340" s="17">
        <v>25395.56614587098</v>
      </c>
      <c r="M340" s="38">
        <v>80618.726145870984</v>
      </c>
      <c r="O340" s="17">
        <v>1459619.4262746393</v>
      </c>
      <c r="P340" s="17">
        <v>0</v>
      </c>
      <c r="Q340" s="38">
        <f t="shared" si="34"/>
        <v>1459619.4262746393</v>
      </c>
      <c r="R340" s="24"/>
      <c r="S340" s="17">
        <f t="shared" si="35"/>
        <v>55223.16</v>
      </c>
      <c r="T340" s="17">
        <f t="shared" si="30"/>
        <v>80556.544513734203</v>
      </c>
      <c r="U340" s="38">
        <f t="shared" si="31"/>
        <v>135779.70451373421</v>
      </c>
      <c r="V340" s="24"/>
    </row>
    <row r="341" spans="1:22" ht="13" x14ac:dyDescent="0.3">
      <c r="A341" s="15">
        <v>3790</v>
      </c>
      <c r="B341" s="16" t="s">
        <v>337</v>
      </c>
      <c r="C341" s="29">
        <v>845502.73882650351</v>
      </c>
      <c r="D341" s="29">
        <v>0</v>
      </c>
      <c r="E341" s="38">
        <f t="shared" si="32"/>
        <v>845502.73882650351</v>
      </c>
      <c r="F341" s="35"/>
      <c r="G341" s="17">
        <v>893698.95269359532</v>
      </c>
      <c r="H341" s="17">
        <v>0</v>
      </c>
      <c r="I341" s="38">
        <f t="shared" si="33"/>
        <v>893698.95269359532</v>
      </c>
      <c r="K341" s="17">
        <v>36335.760000000002</v>
      </c>
      <c r="L341" s="17">
        <v>11860.453867091805</v>
      </c>
      <c r="M341" s="38">
        <v>48196.213867091807</v>
      </c>
      <c r="O341" s="17">
        <v>919550.78717582778</v>
      </c>
      <c r="P341" s="17">
        <v>0</v>
      </c>
      <c r="Q341" s="38">
        <f t="shared" si="34"/>
        <v>919550.78717582778</v>
      </c>
      <c r="R341" s="24"/>
      <c r="S341" s="17">
        <f t="shared" si="35"/>
        <v>36335.760000000002</v>
      </c>
      <c r="T341" s="17">
        <f t="shared" si="30"/>
        <v>37712.288349324263</v>
      </c>
      <c r="U341" s="38">
        <f t="shared" si="31"/>
        <v>74048.048349324265</v>
      </c>
      <c r="V341" s="24"/>
    </row>
    <row r="342" spans="1:22" ht="13" x14ac:dyDescent="0.3">
      <c r="A342" s="15">
        <v>3811</v>
      </c>
      <c r="B342" s="16" t="s">
        <v>338</v>
      </c>
      <c r="C342" s="29">
        <v>811602.03441672632</v>
      </c>
      <c r="D342" s="29">
        <v>0</v>
      </c>
      <c r="E342" s="38">
        <f t="shared" si="32"/>
        <v>811602.03441672632</v>
      </c>
      <c r="F342" s="35"/>
      <c r="G342" s="17">
        <v>847348</v>
      </c>
      <c r="H342" s="17">
        <v>4134.8783888099715</v>
      </c>
      <c r="I342" s="38">
        <f t="shared" si="33"/>
        <v>851482.87838880997</v>
      </c>
      <c r="K342" s="17">
        <v>36335.760000000002</v>
      </c>
      <c r="L342" s="17">
        <v>3545.0839720836448</v>
      </c>
      <c r="M342" s="38">
        <v>39880.843972083647</v>
      </c>
      <c r="O342" s="17">
        <v>871588</v>
      </c>
      <c r="P342" s="17">
        <v>0</v>
      </c>
      <c r="Q342" s="38">
        <f t="shared" si="34"/>
        <v>871588</v>
      </c>
      <c r="R342" s="24"/>
      <c r="S342" s="17">
        <f t="shared" si="35"/>
        <v>36335.760000000002</v>
      </c>
      <c r="T342" s="17">
        <f t="shared" si="30"/>
        <v>23650.205583273673</v>
      </c>
      <c r="U342" s="38">
        <f t="shared" si="31"/>
        <v>59985.965583273675</v>
      </c>
      <c r="V342" s="24"/>
    </row>
    <row r="343" spans="1:22" ht="13" x14ac:dyDescent="0.3">
      <c r="A343" s="15">
        <v>3032</v>
      </c>
      <c r="B343" s="16" t="s">
        <v>339</v>
      </c>
      <c r="C343" s="29">
        <v>780185.06499999994</v>
      </c>
      <c r="D343" s="29">
        <v>0</v>
      </c>
      <c r="E343" s="38">
        <f t="shared" si="32"/>
        <v>780185.06499999994</v>
      </c>
      <c r="F343" s="35"/>
      <c r="G343" s="17">
        <v>802559.694449462</v>
      </c>
      <c r="H343" s="17">
        <v>312.76499222684652</v>
      </c>
      <c r="I343" s="38">
        <f t="shared" si="33"/>
        <v>802872.45944168884</v>
      </c>
      <c r="K343" s="17">
        <v>21045.96</v>
      </c>
      <c r="L343" s="17">
        <v>1641.4344416888998</v>
      </c>
      <c r="M343" s="38">
        <v>22687.394441688899</v>
      </c>
      <c r="O343" s="17">
        <v>816114.25997800985</v>
      </c>
      <c r="P343" s="17">
        <v>0</v>
      </c>
      <c r="Q343" s="38">
        <f t="shared" si="34"/>
        <v>816114.25997800985</v>
      </c>
      <c r="R343" s="24"/>
      <c r="S343" s="17">
        <f t="shared" si="35"/>
        <v>21045.96</v>
      </c>
      <c r="T343" s="17">
        <f t="shared" si="30"/>
        <v>14883.23497800991</v>
      </c>
      <c r="U343" s="38">
        <f t="shared" si="31"/>
        <v>35929.194978009909</v>
      </c>
      <c r="V343" s="24"/>
    </row>
    <row r="344" spans="1:22" ht="13" x14ac:dyDescent="0.3">
      <c r="A344" s="15">
        <v>2002</v>
      </c>
      <c r="B344" s="16" t="s">
        <v>340</v>
      </c>
      <c r="C344" s="29">
        <v>1064438.5311964627</v>
      </c>
      <c r="D344" s="29">
        <v>0</v>
      </c>
      <c r="E344" s="38">
        <f t="shared" si="32"/>
        <v>1064438.5311964627</v>
      </c>
      <c r="F344" s="35"/>
      <c r="G344" s="17">
        <v>1120280.7148552109</v>
      </c>
      <c r="H344" s="17">
        <v>0</v>
      </c>
      <c r="I344" s="38">
        <f t="shared" si="33"/>
        <v>1120280.7148552109</v>
      </c>
      <c r="K344" s="17">
        <v>43890.720000000001</v>
      </c>
      <c r="L344" s="17">
        <v>11951.463658748165</v>
      </c>
      <c r="M344" s="38">
        <v>55842.183658748167</v>
      </c>
      <c r="O344" s="17">
        <v>1155804.7792214325</v>
      </c>
      <c r="P344" s="17">
        <v>0</v>
      </c>
      <c r="Q344" s="38">
        <f t="shared" si="34"/>
        <v>1155804.7792214325</v>
      </c>
      <c r="R344" s="24"/>
      <c r="S344" s="17">
        <f t="shared" si="35"/>
        <v>43890.720000000001</v>
      </c>
      <c r="T344" s="17">
        <f t="shared" si="30"/>
        <v>47475.528024969826</v>
      </c>
      <c r="U344" s="38">
        <f t="shared" si="31"/>
        <v>91366.248024969827</v>
      </c>
      <c r="V344" s="24"/>
    </row>
    <row r="345" spans="1:22" ht="13" x14ac:dyDescent="0.3">
      <c r="A345" s="15">
        <v>2001</v>
      </c>
      <c r="B345" s="16" t="s">
        <v>341</v>
      </c>
      <c r="C345" s="29">
        <v>1431877.8540615384</v>
      </c>
      <c r="D345" s="29">
        <v>0</v>
      </c>
      <c r="E345" s="38">
        <f t="shared" si="32"/>
        <v>1431877.8540615384</v>
      </c>
      <c r="F345" s="35"/>
      <c r="G345" s="17">
        <v>1534447.1050174707</v>
      </c>
      <c r="H345" s="17">
        <v>0</v>
      </c>
      <c r="I345" s="38">
        <f t="shared" si="33"/>
        <v>1534447.1050174707</v>
      </c>
      <c r="K345" s="17">
        <v>62598.240000000005</v>
      </c>
      <c r="L345" s="17">
        <v>39971.010955932303</v>
      </c>
      <c r="M345" s="38">
        <v>102569.25095593231</v>
      </c>
      <c r="O345" s="17">
        <v>1623599.2137679269</v>
      </c>
      <c r="P345" s="17">
        <v>0</v>
      </c>
      <c r="Q345" s="38">
        <f t="shared" si="34"/>
        <v>1623599.2137679269</v>
      </c>
      <c r="R345" s="24"/>
      <c r="S345" s="17">
        <f t="shared" si="35"/>
        <v>62598.240000000005</v>
      </c>
      <c r="T345" s="17">
        <f t="shared" si="30"/>
        <v>129123.11970638855</v>
      </c>
      <c r="U345" s="38">
        <f t="shared" si="31"/>
        <v>191721.35970638855</v>
      </c>
      <c r="V345" s="24"/>
    </row>
    <row r="346" spans="1:22" ht="13" x14ac:dyDescent="0.3">
      <c r="A346" s="15">
        <v>3009</v>
      </c>
      <c r="B346" s="16" t="s">
        <v>342</v>
      </c>
      <c r="C346" s="29">
        <v>464166.55851851852</v>
      </c>
      <c r="D346" s="29">
        <v>0</v>
      </c>
      <c r="E346" s="38">
        <f t="shared" si="32"/>
        <v>464166.55851851852</v>
      </c>
      <c r="F346" s="35"/>
      <c r="G346" s="17">
        <v>490576.79224628722</v>
      </c>
      <c r="H346" s="17">
        <v>0</v>
      </c>
      <c r="I346" s="38">
        <f t="shared" si="33"/>
        <v>490576.79224628722</v>
      </c>
      <c r="K346" s="17">
        <v>17088.600000000002</v>
      </c>
      <c r="L346" s="17">
        <v>9321.6337277687016</v>
      </c>
      <c r="M346" s="38">
        <v>26410.233727768704</v>
      </c>
      <c r="O346" s="17">
        <v>510471.95508002443</v>
      </c>
      <c r="P346" s="17">
        <v>0</v>
      </c>
      <c r="Q346" s="38">
        <f t="shared" si="34"/>
        <v>510471.95508002443</v>
      </c>
      <c r="R346" s="24"/>
      <c r="S346" s="17">
        <f t="shared" si="35"/>
        <v>17088.600000000002</v>
      </c>
      <c r="T346" s="17">
        <f t="shared" si="30"/>
        <v>29216.796561505911</v>
      </c>
      <c r="U346" s="38">
        <f t="shared" si="31"/>
        <v>46305.396561505913</v>
      </c>
      <c r="V346" s="24"/>
    </row>
    <row r="347" spans="1:22" ht="13" x14ac:dyDescent="0.3">
      <c r="A347" s="15">
        <v>5267</v>
      </c>
      <c r="B347" s="16" t="s">
        <v>343</v>
      </c>
      <c r="C347" s="29">
        <v>1016733.2720497344</v>
      </c>
      <c r="D347" s="29">
        <v>0</v>
      </c>
      <c r="E347" s="38">
        <f t="shared" si="32"/>
        <v>1016733.2720497344</v>
      </c>
      <c r="F347" s="35"/>
      <c r="G347" s="17">
        <v>1099163.8</v>
      </c>
      <c r="H347" s="17">
        <v>0</v>
      </c>
      <c r="I347" s="38">
        <f t="shared" si="33"/>
        <v>1099163.8</v>
      </c>
      <c r="K347" s="17">
        <v>47500.077723808325</v>
      </c>
      <c r="L347" s="17">
        <v>34930.450226457353</v>
      </c>
      <c r="M347" s="38">
        <v>82430.527950265678</v>
      </c>
      <c r="O347" s="17">
        <v>1126183.7999999998</v>
      </c>
      <c r="P347" s="17">
        <v>0</v>
      </c>
      <c r="Q347" s="38">
        <f t="shared" si="34"/>
        <v>1126183.7999999998</v>
      </c>
      <c r="R347" s="24"/>
      <c r="S347" s="17">
        <f t="shared" si="35"/>
        <v>47500.077723808325</v>
      </c>
      <c r="T347" s="17">
        <f t="shared" si="30"/>
        <v>61950.45022645712</v>
      </c>
      <c r="U347" s="38">
        <f t="shared" si="31"/>
        <v>109450.52795026544</v>
      </c>
      <c r="V347" s="24"/>
    </row>
    <row r="348" spans="1:22" ht="13" x14ac:dyDescent="0.3">
      <c r="A348" s="15">
        <v>5253</v>
      </c>
      <c r="B348" s="16" t="s">
        <v>344</v>
      </c>
      <c r="C348" s="29">
        <v>1361391.5</v>
      </c>
      <c r="D348" s="29">
        <v>0</v>
      </c>
      <c r="E348" s="38">
        <f t="shared" si="32"/>
        <v>1361391.5</v>
      </c>
      <c r="F348" s="35"/>
      <c r="G348" s="17">
        <v>1516621.5</v>
      </c>
      <c r="H348" s="17">
        <v>0</v>
      </c>
      <c r="I348" s="38">
        <f t="shared" si="33"/>
        <v>1516621.5</v>
      </c>
      <c r="K348" s="17">
        <v>65952.030993441556</v>
      </c>
      <c r="L348" s="17">
        <v>89277.969006558444</v>
      </c>
      <c r="M348" s="38">
        <v>155230</v>
      </c>
      <c r="O348" s="17">
        <v>1559941.5</v>
      </c>
      <c r="P348" s="17">
        <v>0</v>
      </c>
      <c r="Q348" s="38">
        <f t="shared" si="34"/>
        <v>1559941.5</v>
      </c>
      <c r="R348" s="24"/>
      <c r="S348" s="17">
        <f t="shared" si="35"/>
        <v>65952.030993441556</v>
      </c>
      <c r="T348" s="17">
        <f t="shared" si="30"/>
        <v>132597.96900655844</v>
      </c>
      <c r="U348" s="38">
        <f t="shared" si="31"/>
        <v>198550</v>
      </c>
      <c r="V348" s="24"/>
    </row>
    <row r="349" spans="1:22" ht="13" x14ac:dyDescent="0.3">
      <c r="A349" s="15">
        <v>2149</v>
      </c>
      <c r="B349" s="16" t="s">
        <v>345</v>
      </c>
      <c r="C349" s="29">
        <v>1670712.8111679298</v>
      </c>
      <c r="D349" s="29">
        <v>0</v>
      </c>
      <c r="E349" s="38">
        <f t="shared" si="32"/>
        <v>1670712.8111679298</v>
      </c>
      <c r="F349" s="35"/>
      <c r="G349" s="17">
        <v>1787740.7058032763</v>
      </c>
      <c r="H349" s="17">
        <v>0</v>
      </c>
      <c r="I349" s="38">
        <f t="shared" si="33"/>
        <v>1787740.7058032763</v>
      </c>
      <c r="K349" s="17">
        <v>73930.680000000008</v>
      </c>
      <c r="L349" s="17">
        <v>43097.214635346478</v>
      </c>
      <c r="M349" s="38">
        <v>117027.89463534649</v>
      </c>
      <c r="O349" s="17">
        <v>1867414.9001768588</v>
      </c>
      <c r="P349" s="17">
        <v>0</v>
      </c>
      <c r="Q349" s="38">
        <f t="shared" si="34"/>
        <v>1867414.9001768588</v>
      </c>
      <c r="R349" s="24"/>
      <c r="S349" s="17">
        <f t="shared" si="35"/>
        <v>73930.680000000008</v>
      </c>
      <c r="T349" s="17">
        <f t="shared" si="30"/>
        <v>122771.40900892897</v>
      </c>
      <c r="U349" s="38">
        <f t="shared" si="31"/>
        <v>196702.08900892898</v>
      </c>
      <c r="V349" s="24"/>
    </row>
    <row r="350" spans="1:22" ht="13" x14ac:dyDescent="0.3">
      <c r="A350" s="15">
        <v>2121</v>
      </c>
      <c r="B350" s="16" t="s">
        <v>346</v>
      </c>
      <c r="C350" s="29">
        <v>866787.45912795002</v>
      </c>
      <c r="D350" s="29">
        <v>0</v>
      </c>
      <c r="E350" s="38">
        <f t="shared" si="32"/>
        <v>866787.45912795002</v>
      </c>
      <c r="F350" s="35"/>
      <c r="G350" s="17">
        <v>930360.8504039339</v>
      </c>
      <c r="H350" s="17">
        <v>0</v>
      </c>
      <c r="I350" s="38">
        <f t="shared" si="33"/>
        <v>930360.8504039339</v>
      </c>
      <c r="K350" s="17">
        <v>35259.673079596178</v>
      </c>
      <c r="L350" s="17">
        <v>28313.718196387708</v>
      </c>
      <c r="M350" s="38">
        <v>63573.391275983886</v>
      </c>
      <c r="O350" s="17">
        <v>979251.90857795544</v>
      </c>
      <c r="P350" s="17">
        <v>0</v>
      </c>
      <c r="Q350" s="38">
        <f t="shared" si="34"/>
        <v>979251.90857795544</v>
      </c>
      <c r="R350" s="24"/>
      <c r="S350" s="17">
        <f t="shared" si="35"/>
        <v>35259.673079596178</v>
      </c>
      <c r="T350" s="17">
        <f t="shared" si="30"/>
        <v>77204.77637040925</v>
      </c>
      <c r="U350" s="38">
        <f t="shared" si="31"/>
        <v>112464.44945000543</v>
      </c>
      <c r="V350" s="24"/>
    </row>
    <row r="351" spans="1:22" ht="13" x14ac:dyDescent="0.3">
      <c r="A351" s="15">
        <v>5255</v>
      </c>
      <c r="B351" s="16" t="s">
        <v>347</v>
      </c>
      <c r="C351" s="29">
        <v>1276324.8888614986</v>
      </c>
      <c r="D351" s="29">
        <v>0</v>
      </c>
      <c r="E351" s="38">
        <f t="shared" si="32"/>
        <v>1276324.8888614986</v>
      </c>
      <c r="F351" s="35"/>
      <c r="G351" s="17">
        <v>1393156</v>
      </c>
      <c r="H351" s="17">
        <v>0</v>
      </c>
      <c r="I351" s="38">
        <f t="shared" si="33"/>
        <v>1393156</v>
      </c>
      <c r="K351" s="17">
        <v>60471.252794540596</v>
      </c>
      <c r="L351" s="17">
        <v>56359.858343960841</v>
      </c>
      <c r="M351" s="38">
        <v>116831.11113850144</v>
      </c>
      <c r="O351" s="17">
        <v>1432875.9999999998</v>
      </c>
      <c r="P351" s="17">
        <v>0</v>
      </c>
      <c r="Q351" s="38">
        <f t="shared" si="34"/>
        <v>1432875.9999999998</v>
      </c>
      <c r="R351" s="24"/>
      <c r="S351" s="17">
        <f t="shared" si="35"/>
        <v>60471.252794540596</v>
      </c>
      <c r="T351" s="17">
        <f t="shared" si="30"/>
        <v>96079.858343960601</v>
      </c>
      <c r="U351" s="38">
        <f t="shared" si="31"/>
        <v>156551.1111385012</v>
      </c>
      <c r="V351" s="24"/>
    </row>
    <row r="352" spans="1:22" ht="13" x14ac:dyDescent="0.3">
      <c r="A352" s="15">
        <v>3308</v>
      </c>
      <c r="B352" s="16" t="s">
        <v>348</v>
      </c>
      <c r="C352" s="29">
        <v>406361.99675962294</v>
      </c>
      <c r="D352" s="29">
        <v>0</v>
      </c>
      <c r="E352" s="38">
        <f t="shared" si="32"/>
        <v>406361.99675962294</v>
      </c>
      <c r="F352" s="35"/>
      <c r="G352" s="17">
        <v>443489.76649152499</v>
      </c>
      <c r="H352" s="17">
        <v>0</v>
      </c>
      <c r="I352" s="38">
        <f t="shared" si="33"/>
        <v>443489.76649152499</v>
      </c>
      <c r="K352" s="17">
        <v>14030.640000000003</v>
      </c>
      <c r="L352" s="17">
        <v>23097.129731902049</v>
      </c>
      <c r="M352" s="38">
        <v>37127.769731902052</v>
      </c>
      <c r="O352" s="17">
        <v>476218.03633660602</v>
      </c>
      <c r="P352" s="17">
        <v>0</v>
      </c>
      <c r="Q352" s="38">
        <f t="shared" si="34"/>
        <v>476218.03633660602</v>
      </c>
      <c r="R352" s="24"/>
      <c r="S352" s="17">
        <f t="shared" si="35"/>
        <v>14030.640000000003</v>
      </c>
      <c r="T352" s="17">
        <f t="shared" si="30"/>
        <v>55825.39957698308</v>
      </c>
      <c r="U352" s="38">
        <f t="shared" si="31"/>
        <v>69856.039576983079</v>
      </c>
      <c r="V352" s="24"/>
    </row>
    <row r="353" spans="1:22" ht="13" x14ac:dyDescent="0.3">
      <c r="A353" s="15">
        <v>3122</v>
      </c>
      <c r="B353" s="16" t="s">
        <v>349</v>
      </c>
      <c r="C353" s="29">
        <v>1557676.5</v>
      </c>
      <c r="D353" s="29">
        <v>0</v>
      </c>
      <c r="E353" s="38">
        <f t="shared" si="32"/>
        <v>1557676.5</v>
      </c>
      <c r="F353" s="35"/>
      <c r="G353" s="17">
        <v>1735696.5</v>
      </c>
      <c r="H353" s="17">
        <v>0</v>
      </c>
      <c r="I353" s="38">
        <f t="shared" si="33"/>
        <v>1735696.5</v>
      </c>
      <c r="K353" s="17">
        <v>75634.739144833264</v>
      </c>
      <c r="L353" s="17">
        <v>102385.26085516674</v>
      </c>
      <c r="M353" s="38">
        <v>178020</v>
      </c>
      <c r="O353" s="17">
        <v>1785376.4999999998</v>
      </c>
      <c r="P353" s="17">
        <v>0</v>
      </c>
      <c r="Q353" s="38">
        <f t="shared" si="34"/>
        <v>1785376.4999999998</v>
      </c>
      <c r="R353" s="24"/>
      <c r="S353" s="17">
        <f t="shared" si="35"/>
        <v>75634.739144833264</v>
      </c>
      <c r="T353" s="17">
        <f t="shared" si="30"/>
        <v>152065.2608551665</v>
      </c>
      <c r="U353" s="38">
        <f t="shared" si="31"/>
        <v>227699.99999999977</v>
      </c>
      <c r="V353" s="24"/>
    </row>
    <row r="354" spans="1:22" ht="13" x14ac:dyDescent="0.3">
      <c r="A354" s="15">
        <v>3003</v>
      </c>
      <c r="B354" s="16" t="s">
        <v>350</v>
      </c>
      <c r="C354" s="29">
        <v>964918.81515910639</v>
      </c>
      <c r="D354" s="29">
        <v>0</v>
      </c>
      <c r="E354" s="38">
        <f t="shared" si="32"/>
        <v>964918.81515910639</v>
      </c>
      <c r="F354" s="35"/>
      <c r="G354" s="17">
        <v>1026774.5</v>
      </c>
      <c r="H354" s="17">
        <v>0</v>
      </c>
      <c r="I354" s="38">
        <f t="shared" si="33"/>
        <v>1026774.5</v>
      </c>
      <c r="K354" s="17">
        <v>43351.08</v>
      </c>
      <c r="L354" s="17">
        <v>18504.604840893604</v>
      </c>
      <c r="M354" s="38">
        <v>61855.684840893606</v>
      </c>
      <c r="O354" s="17">
        <v>1055694.5</v>
      </c>
      <c r="P354" s="17">
        <v>0</v>
      </c>
      <c r="Q354" s="38">
        <f t="shared" si="34"/>
        <v>1055694.5</v>
      </c>
      <c r="R354" s="24"/>
      <c r="S354" s="17">
        <f t="shared" si="35"/>
        <v>43351.08</v>
      </c>
      <c r="T354" s="17">
        <f t="shared" si="30"/>
        <v>47424.604840893604</v>
      </c>
      <c r="U354" s="38">
        <f t="shared" si="31"/>
        <v>90775.684840893606</v>
      </c>
      <c r="V354" s="24"/>
    </row>
    <row r="355" spans="1:22" ht="13" x14ac:dyDescent="0.3">
      <c r="A355" s="15">
        <v>3214</v>
      </c>
      <c r="B355" s="16" t="s">
        <v>351</v>
      </c>
      <c r="C355" s="29">
        <v>841047.37343633606</v>
      </c>
      <c r="D355" s="29">
        <v>0</v>
      </c>
      <c r="E355" s="38">
        <f t="shared" si="32"/>
        <v>841047.37343633606</v>
      </c>
      <c r="F355" s="35"/>
      <c r="G355" s="17">
        <v>945027.47</v>
      </c>
      <c r="H355" s="17">
        <v>0</v>
      </c>
      <c r="I355" s="38">
        <f t="shared" si="33"/>
        <v>945027.47</v>
      </c>
      <c r="K355" s="17">
        <v>39753.480000000003</v>
      </c>
      <c r="L355" s="17">
        <v>64226.616563663913</v>
      </c>
      <c r="M355" s="38">
        <v>103980.09656366392</v>
      </c>
      <c r="O355" s="17">
        <v>971547.47</v>
      </c>
      <c r="P355" s="17">
        <v>0</v>
      </c>
      <c r="Q355" s="38">
        <f t="shared" si="34"/>
        <v>971547.47</v>
      </c>
      <c r="R355" s="24"/>
      <c r="S355" s="17">
        <f t="shared" si="35"/>
        <v>39753.480000000003</v>
      </c>
      <c r="T355" s="17">
        <f t="shared" si="30"/>
        <v>90746.616563663905</v>
      </c>
      <c r="U355" s="38">
        <f t="shared" si="31"/>
        <v>130500.09656366392</v>
      </c>
      <c r="V355" s="24"/>
    </row>
    <row r="356" spans="1:22" ht="13" x14ac:dyDescent="0.3">
      <c r="A356" s="15">
        <v>2011</v>
      </c>
      <c r="B356" s="16" t="s">
        <v>352</v>
      </c>
      <c r="C356" s="29">
        <v>2477169.3914761185</v>
      </c>
      <c r="D356" s="29">
        <v>0</v>
      </c>
      <c r="E356" s="38">
        <f t="shared" si="32"/>
        <v>2477169.3914761185</v>
      </c>
      <c r="F356" s="35"/>
      <c r="G356" s="17">
        <v>2703083.9266666668</v>
      </c>
      <c r="H356" s="17">
        <v>0</v>
      </c>
      <c r="I356" s="38">
        <f t="shared" si="33"/>
        <v>2703083.9266666668</v>
      </c>
      <c r="K356" s="17">
        <v>110191.49000000002</v>
      </c>
      <c r="L356" s="17">
        <v>115723.04519054826</v>
      </c>
      <c r="M356" s="38">
        <v>225914.53519054828</v>
      </c>
      <c r="O356" s="17">
        <v>2776593.9266666668</v>
      </c>
      <c r="P356" s="17">
        <v>0</v>
      </c>
      <c r="Q356" s="38">
        <f t="shared" si="34"/>
        <v>2776593.9266666668</v>
      </c>
      <c r="R356" s="24"/>
      <c r="S356" s="17">
        <f t="shared" si="35"/>
        <v>110191.49000000002</v>
      </c>
      <c r="T356" s="17">
        <f t="shared" si="30"/>
        <v>189233.04519054826</v>
      </c>
      <c r="U356" s="38">
        <f t="shared" si="31"/>
        <v>299424.53519054828</v>
      </c>
      <c r="V356" s="24"/>
    </row>
    <row r="357" spans="1:22" ht="13" x14ac:dyDescent="0.3">
      <c r="A357" s="15">
        <v>3612</v>
      </c>
      <c r="B357" s="16" t="s">
        <v>353</v>
      </c>
      <c r="C357" s="29">
        <v>852142.68091450364</v>
      </c>
      <c r="D357" s="29">
        <v>0</v>
      </c>
      <c r="E357" s="38">
        <f t="shared" si="32"/>
        <v>852142.68091450364</v>
      </c>
      <c r="F357" s="35"/>
      <c r="G357" s="17">
        <v>889906.8</v>
      </c>
      <c r="H357" s="17">
        <v>4712.0528363772901</v>
      </c>
      <c r="I357" s="38">
        <f t="shared" si="33"/>
        <v>894618.85283637734</v>
      </c>
      <c r="K357" s="17">
        <v>38730.832605566786</v>
      </c>
      <c r="L357" s="17">
        <v>3745.3393163069122</v>
      </c>
      <c r="M357" s="38">
        <v>42476.171921873698</v>
      </c>
      <c r="O357" s="17">
        <v>915346.8</v>
      </c>
      <c r="P357" s="17">
        <v>0</v>
      </c>
      <c r="Q357" s="38">
        <f t="shared" si="34"/>
        <v>915346.8</v>
      </c>
      <c r="R357" s="24"/>
      <c r="S357" s="17">
        <f t="shared" si="35"/>
        <v>38730.832605566786</v>
      </c>
      <c r="T357" s="17">
        <f t="shared" si="30"/>
        <v>24473.286479929622</v>
      </c>
      <c r="U357" s="38">
        <f t="shared" si="31"/>
        <v>63204.119085496408</v>
      </c>
      <c r="V357" s="24"/>
    </row>
    <row r="358" spans="1:22" ht="13" x14ac:dyDescent="0.3">
      <c r="A358" s="15">
        <v>3411</v>
      </c>
      <c r="B358" s="16" t="s">
        <v>354</v>
      </c>
      <c r="C358" s="29">
        <v>824724.9714371257</v>
      </c>
      <c r="D358" s="29">
        <v>0</v>
      </c>
      <c r="E358" s="38">
        <f t="shared" si="32"/>
        <v>824724.9714371257</v>
      </c>
      <c r="F358" s="35"/>
      <c r="G358" s="17">
        <v>857075.37162081804</v>
      </c>
      <c r="H358" s="17">
        <v>9311.5075234932592</v>
      </c>
      <c r="I358" s="38">
        <f t="shared" si="33"/>
        <v>866386.8791443113</v>
      </c>
      <c r="K358" s="17">
        <v>35796.120000000003</v>
      </c>
      <c r="L358" s="17">
        <v>5865.7877071855983</v>
      </c>
      <c r="M358" s="38">
        <v>41661.907707185601</v>
      </c>
      <c r="O358" s="17">
        <v>871857.10658343555</v>
      </c>
      <c r="P358" s="17">
        <v>0</v>
      </c>
      <c r="Q358" s="38">
        <f t="shared" si="34"/>
        <v>871857.10658343555</v>
      </c>
      <c r="R358" s="24"/>
      <c r="S358" s="17">
        <f t="shared" si="35"/>
        <v>35796.120000000003</v>
      </c>
      <c r="T358" s="17">
        <f t="shared" si="30"/>
        <v>11336.015146309852</v>
      </c>
      <c r="U358" s="38">
        <f t="shared" si="31"/>
        <v>47132.135146309854</v>
      </c>
      <c r="V358" s="24"/>
    </row>
    <row r="359" spans="1:22" ht="13" x14ac:dyDescent="0.3">
      <c r="A359" s="15">
        <v>3302</v>
      </c>
      <c r="B359" s="16" t="s">
        <v>355</v>
      </c>
      <c r="C359" s="29">
        <v>541892.26819587627</v>
      </c>
      <c r="D359" s="29">
        <v>0</v>
      </c>
      <c r="E359" s="38">
        <f t="shared" si="32"/>
        <v>541892.26819587627</v>
      </c>
      <c r="F359" s="35"/>
      <c r="G359" s="17">
        <v>555958.69510309282</v>
      </c>
      <c r="H359" s="17">
        <v>8425.4727337628137</v>
      </c>
      <c r="I359" s="38">
        <f t="shared" si="33"/>
        <v>564384.16783685563</v>
      </c>
      <c r="K359" s="17">
        <v>20506.32</v>
      </c>
      <c r="L359" s="17">
        <v>1985.579640979362</v>
      </c>
      <c r="M359" s="38">
        <v>22491.899640979362</v>
      </c>
      <c r="O359" s="17">
        <v>561199.56185567018</v>
      </c>
      <c r="P359" s="17">
        <v>5352.2278203697642</v>
      </c>
      <c r="Q359" s="38">
        <f t="shared" si="34"/>
        <v>566551.78967603995</v>
      </c>
      <c r="R359" s="24"/>
      <c r="S359" s="17">
        <f t="shared" si="35"/>
        <v>20506.32</v>
      </c>
      <c r="T359" s="17">
        <f t="shared" si="30"/>
        <v>4153.201480163676</v>
      </c>
      <c r="U359" s="38">
        <f t="shared" si="31"/>
        <v>24659.521480163676</v>
      </c>
      <c r="V359" s="24"/>
    </row>
    <row r="360" spans="1:22" ht="13" x14ac:dyDescent="0.3">
      <c r="A360" s="15">
        <v>3815</v>
      </c>
      <c r="B360" s="16" t="s">
        <v>356</v>
      </c>
      <c r="C360" s="29">
        <v>787907.32325874572</v>
      </c>
      <c r="D360" s="29">
        <v>0</v>
      </c>
      <c r="E360" s="38">
        <f t="shared" si="32"/>
        <v>787907.32325874572</v>
      </c>
      <c r="F360" s="35"/>
      <c r="G360" s="17">
        <v>843261.4</v>
      </c>
      <c r="H360" s="17">
        <v>0</v>
      </c>
      <c r="I360" s="38">
        <f t="shared" si="33"/>
        <v>843261.4</v>
      </c>
      <c r="K360" s="17">
        <v>36155.880000000005</v>
      </c>
      <c r="L360" s="17">
        <v>19198.196741254302</v>
      </c>
      <c r="M360" s="38">
        <v>55354.076741254306</v>
      </c>
      <c r="O360" s="17">
        <v>867381.4</v>
      </c>
      <c r="P360" s="17">
        <v>0</v>
      </c>
      <c r="Q360" s="38">
        <f t="shared" si="34"/>
        <v>867381.4</v>
      </c>
      <c r="R360" s="24"/>
      <c r="S360" s="17">
        <f t="shared" si="35"/>
        <v>36155.880000000005</v>
      </c>
      <c r="T360" s="17">
        <f t="shared" si="30"/>
        <v>43318.196741254302</v>
      </c>
      <c r="U360" s="38">
        <f t="shared" si="31"/>
        <v>79474.076741254306</v>
      </c>
      <c r="V360" s="24"/>
    </row>
    <row r="361" spans="1:22" ht="13" x14ac:dyDescent="0.3">
      <c r="A361" s="15">
        <v>5224</v>
      </c>
      <c r="B361" s="16" t="s">
        <v>357</v>
      </c>
      <c r="C361" s="29">
        <v>846536.84247191017</v>
      </c>
      <c r="D361" s="29">
        <v>0</v>
      </c>
      <c r="E361" s="38">
        <f t="shared" si="32"/>
        <v>846536.84247191017</v>
      </c>
      <c r="F361" s="35"/>
      <c r="G361" s="17">
        <v>878519.92486356338</v>
      </c>
      <c r="H361" s="17">
        <v>9152.4329707063735</v>
      </c>
      <c r="I361" s="38">
        <f t="shared" si="33"/>
        <v>887672.35783426976</v>
      </c>
      <c r="K361" s="17">
        <v>37415.040000000008</v>
      </c>
      <c r="L361" s="17">
        <v>3720.4753623595752</v>
      </c>
      <c r="M361" s="38">
        <v>41135.515362359583</v>
      </c>
      <c r="O361" s="17">
        <v>898323.80999999994</v>
      </c>
      <c r="P361" s="17">
        <v>0</v>
      </c>
      <c r="Q361" s="38">
        <f t="shared" si="34"/>
        <v>898323.80999999994</v>
      </c>
      <c r="R361" s="24"/>
      <c r="S361" s="17">
        <f t="shared" si="35"/>
        <v>37415.040000000008</v>
      </c>
      <c r="T361" s="17">
        <f t="shared" si="30"/>
        <v>14371.927528089756</v>
      </c>
      <c r="U361" s="38">
        <f t="shared" si="31"/>
        <v>51786.967528089765</v>
      </c>
      <c r="V361" s="24"/>
    </row>
    <row r="362" spans="1:22" ht="13" x14ac:dyDescent="0.3">
      <c r="A362" s="15">
        <v>3023</v>
      </c>
      <c r="B362" s="16" t="s">
        <v>358</v>
      </c>
      <c r="C362" s="29">
        <v>897970.12095052039</v>
      </c>
      <c r="D362" s="29">
        <v>0</v>
      </c>
      <c r="E362" s="38">
        <f t="shared" si="32"/>
        <v>897970.12095052039</v>
      </c>
      <c r="F362" s="35"/>
      <c r="G362" s="17">
        <v>942711.36963735777</v>
      </c>
      <c r="H362" s="17">
        <v>0</v>
      </c>
      <c r="I362" s="38">
        <f t="shared" si="33"/>
        <v>942711.36963735777</v>
      </c>
      <c r="K362" s="17">
        <v>39393.72</v>
      </c>
      <c r="L362" s="17">
        <v>5347.5286868373805</v>
      </c>
      <c r="M362" s="38">
        <v>44741.248686837382</v>
      </c>
      <c r="O362" s="17">
        <v>967827.34502010921</v>
      </c>
      <c r="P362" s="17">
        <v>0</v>
      </c>
      <c r="Q362" s="38">
        <f t="shared" si="34"/>
        <v>967827.34502010921</v>
      </c>
      <c r="R362" s="24"/>
      <c r="S362" s="17">
        <f t="shared" si="35"/>
        <v>39393.72</v>
      </c>
      <c r="T362" s="17">
        <f t="shared" si="30"/>
        <v>30463.504069588816</v>
      </c>
      <c r="U362" s="38">
        <f t="shared" si="31"/>
        <v>69857.224069588818</v>
      </c>
      <c r="V362" s="24"/>
    </row>
    <row r="363" spans="1:22" ht="13" x14ac:dyDescent="0.3">
      <c r="A363" s="15">
        <v>2046</v>
      </c>
      <c r="B363" s="16" t="s">
        <v>359</v>
      </c>
      <c r="C363" s="29">
        <v>878662.2649470669</v>
      </c>
      <c r="D363" s="29">
        <v>0</v>
      </c>
      <c r="E363" s="38">
        <f t="shared" si="32"/>
        <v>878662.2649470669</v>
      </c>
      <c r="F363" s="35"/>
      <c r="G363" s="17">
        <v>923774.61181441636</v>
      </c>
      <c r="H363" s="17">
        <v>0</v>
      </c>
      <c r="I363" s="38">
        <f t="shared" si="33"/>
        <v>923774.61181441636</v>
      </c>
      <c r="K363" s="17">
        <v>37634.676965786595</v>
      </c>
      <c r="L363" s="17">
        <v>7477.6699015628692</v>
      </c>
      <c r="M363" s="38">
        <v>45112.346867349464</v>
      </c>
      <c r="O363" s="17">
        <v>948959.14783691568</v>
      </c>
      <c r="P363" s="17">
        <v>0</v>
      </c>
      <c r="Q363" s="38">
        <f t="shared" si="34"/>
        <v>948959.14783691568</v>
      </c>
      <c r="R363" s="24"/>
      <c r="S363" s="17">
        <f t="shared" si="35"/>
        <v>37634.676965786595</v>
      </c>
      <c r="T363" s="17">
        <f t="shared" si="30"/>
        <v>32662.205924062189</v>
      </c>
      <c r="U363" s="38">
        <f t="shared" si="31"/>
        <v>70296.882889848785</v>
      </c>
      <c r="V363" s="24"/>
    </row>
    <row r="364" spans="1:22" ht="13" x14ac:dyDescent="0.3">
      <c r="A364" s="15">
        <v>3401</v>
      </c>
      <c r="B364" s="16" t="s">
        <v>360</v>
      </c>
      <c r="C364" s="29">
        <v>914432.52902026766</v>
      </c>
      <c r="D364" s="29">
        <v>0</v>
      </c>
      <c r="E364" s="38">
        <f t="shared" si="32"/>
        <v>914432.52902026766</v>
      </c>
      <c r="F364" s="35"/>
      <c r="G364" s="17">
        <v>957035.43692733499</v>
      </c>
      <c r="H364" s="17">
        <v>181.26225533511024</v>
      </c>
      <c r="I364" s="38">
        <f t="shared" si="33"/>
        <v>957216.6991826701</v>
      </c>
      <c r="K364" s="17">
        <v>38730.832605566786</v>
      </c>
      <c r="L364" s="17">
        <v>4053.3375568356569</v>
      </c>
      <c r="M364" s="38">
        <v>42784.170162402443</v>
      </c>
      <c r="O364" s="17">
        <v>977453.00336852553</v>
      </c>
      <c r="P364" s="17">
        <v>0</v>
      </c>
      <c r="Q364" s="38">
        <f t="shared" si="34"/>
        <v>977453.00336852553</v>
      </c>
      <c r="R364" s="24"/>
      <c r="S364" s="17">
        <f t="shared" si="35"/>
        <v>38730.832605566786</v>
      </c>
      <c r="T364" s="17">
        <f t="shared" si="30"/>
        <v>24289.641742691092</v>
      </c>
      <c r="U364" s="38">
        <f t="shared" si="31"/>
        <v>63020.474348257878</v>
      </c>
      <c r="V364" s="24"/>
    </row>
    <row r="365" spans="1:22" ht="13" x14ac:dyDescent="0.3">
      <c r="A365" s="15">
        <v>3015</v>
      </c>
      <c r="B365" s="16" t="s">
        <v>361</v>
      </c>
      <c r="C365" s="29">
        <v>396102.13</v>
      </c>
      <c r="D365" s="29">
        <v>0</v>
      </c>
      <c r="E365" s="38">
        <f t="shared" si="32"/>
        <v>396102.13</v>
      </c>
      <c r="F365" s="35"/>
      <c r="G365" s="17">
        <v>424993.94245151116</v>
      </c>
      <c r="H365" s="17">
        <v>0</v>
      </c>
      <c r="I365" s="38">
        <f t="shared" si="33"/>
        <v>424993.94245151116</v>
      </c>
      <c r="K365" s="17">
        <v>13670.880000000001</v>
      </c>
      <c r="L365" s="17">
        <v>15220.932451511155</v>
      </c>
      <c r="M365" s="38">
        <v>28891.812451511156</v>
      </c>
      <c r="O365" s="17">
        <v>450198.4949314238</v>
      </c>
      <c r="P365" s="17">
        <v>0</v>
      </c>
      <c r="Q365" s="38">
        <f t="shared" si="34"/>
        <v>450198.4949314238</v>
      </c>
      <c r="R365" s="24"/>
      <c r="S365" s="17">
        <f t="shared" si="35"/>
        <v>13670.880000000001</v>
      </c>
      <c r="T365" s="17">
        <f t="shared" si="30"/>
        <v>40425.484931423794</v>
      </c>
      <c r="U365" s="38">
        <f t="shared" si="31"/>
        <v>54096.364931423799</v>
      </c>
      <c r="V365" s="24"/>
    </row>
    <row r="366" spans="1:22" ht="13" x14ac:dyDescent="0.3">
      <c r="A366" s="15">
        <v>5229</v>
      </c>
      <c r="B366" s="16" t="s">
        <v>362</v>
      </c>
      <c r="C366" s="29">
        <v>1111512.5</v>
      </c>
      <c r="D366" s="29">
        <v>0</v>
      </c>
      <c r="E366" s="38">
        <f t="shared" si="32"/>
        <v>1111512.5</v>
      </c>
      <c r="F366" s="35"/>
      <c r="G366" s="17">
        <v>1237740</v>
      </c>
      <c r="H366" s="17">
        <v>0</v>
      </c>
      <c r="I366" s="38">
        <f t="shared" si="33"/>
        <v>1237740</v>
      </c>
      <c r="K366" s="17">
        <v>52704.840000000004</v>
      </c>
      <c r="L366" s="17">
        <v>73522.66</v>
      </c>
      <c r="M366" s="38">
        <v>126227.5</v>
      </c>
      <c r="O366" s="17">
        <v>1268720</v>
      </c>
      <c r="P366" s="17">
        <v>0</v>
      </c>
      <c r="Q366" s="38">
        <f t="shared" si="34"/>
        <v>1268720</v>
      </c>
      <c r="R366" s="24"/>
      <c r="S366" s="17">
        <f t="shared" si="35"/>
        <v>52704.840000000004</v>
      </c>
      <c r="T366" s="17">
        <f t="shared" si="30"/>
        <v>104502.66</v>
      </c>
      <c r="U366" s="38">
        <f t="shared" si="31"/>
        <v>157207.5</v>
      </c>
      <c r="V366" s="24"/>
    </row>
    <row r="367" spans="1:22" ht="13" x14ac:dyDescent="0.3">
      <c r="A367" s="15">
        <v>3450</v>
      </c>
      <c r="B367" s="16" t="s">
        <v>363</v>
      </c>
      <c r="C367" s="29">
        <v>828658.34017364646</v>
      </c>
      <c r="D367" s="29">
        <v>0</v>
      </c>
      <c r="E367" s="38">
        <f t="shared" si="32"/>
        <v>828658.34017364646</v>
      </c>
      <c r="F367" s="35"/>
      <c r="G367" s="17">
        <v>871781.75</v>
      </c>
      <c r="H367" s="17">
        <v>0</v>
      </c>
      <c r="I367" s="38">
        <f t="shared" si="33"/>
        <v>871781.75</v>
      </c>
      <c r="K367" s="17">
        <v>37415.040000000008</v>
      </c>
      <c r="L367" s="17">
        <v>5708.3698263535334</v>
      </c>
      <c r="M367" s="38">
        <v>43123.409826353542</v>
      </c>
      <c r="O367" s="17">
        <v>896741.75</v>
      </c>
      <c r="P367" s="17">
        <v>0</v>
      </c>
      <c r="Q367" s="38">
        <f t="shared" si="34"/>
        <v>896741.75</v>
      </c>
      <c r="R367" s="24"/>
      <c r="S367" s="17">
        <f t="shared" si="35"/>
        <v>37415.040000000008</v>
      </c>
      <c r="T367" s="17">
        <f t="shared" si="30"/>
        <v>30668.369826353533</v>
      </c>
      <c r="U367" s="38">
        <f t="shared" si="31"/>
        <v>68083.409826353542</v>
      </c>
      <c r="V367" s="24"/>
    </row>
    <row r="368" spans="1:22" ht="13" x14ac:dyDescent="0.3">
      <c r="A368" s="15">
        <v>3580</v>
      </c>
      <c r="B368" s="16" t="s">
        <v>364</v>
      </c>
      <c r="C368" s="29">
        <v>394118.18134328362</v>
      </c>
      <c r="D368" s="29">
        <v>0</v>
      </c>
      <c r="E368" s="38">
        <f t="shared" si="32"/>
        <v>394118.18134328362</v>
      </c>
      <c r="F368" s="35"/>
      <c r="G368" s="17">
        <v>423872.11403941573</v>
      </c>
      <c r="H368" s="17">
        <v>0</v>
      </c>
      <c r="I368" s="38">
        <f t="shared" si="33"/>
        <v>423872.11403941573</v>
      </c>
      <c r="K368" s="17">
        <v>13670.880000000001</v>
      </c>
      <c r="L368" s="17">
        <v>16083.052696132105</v>
      </c>
      <c r="M368" s="38">
        <v>29753.932696132106</v>
      </c>
      <c r="O368" s="17">
        <v>449740.88008341647</v>
      </c>
      <c r="P368" s="17">
        <v>0</v>
      </c>
      <c r="Q368" s="38">
        <f t="shared" si="34"/>
        <v>449740.88008341647</v>
      </c>
      <c r="R368" s="24"/>
      <c r="S368" s="17">
        <f t="shared" si="35"/>
        <v>13670.880000000001</v>
      </c>
      <c r="T368" s="17">
        <f t="shared" si="30"/>
        <v>41951.818740132847</v>
      </c>
      <c r="U368" s="38">
        <f t="shared" si="31"/>
        <v>55622.698740132852</v>
      </c>
      <c r="V368" s="24"/>
    </row>
    <row r="369" spans="1:22" ht="13" x14ac:dyDescent="0.3">
      <c r="A369" s="15">
        <v>3430</v>
      </c>
      <c r="B369" s="16" t="s">
        <v>365</v>
      </c>
      <c r="C369" s="29">
        <v>832956.62534536747</v>
      </c>
      <c r="D369" s="29">
        <v>0</v>
      </c>
      <c r="E369" s="38">
        <f t="shared" si="32"/>
        <v>832956.62534536747</v>
      </c>
      <c r="F369" s="35"/>
      <c r="G369" s="17">
        <v>877122.79999999993</v>
      </c>
      <c r="H369" s="17">
        <v>0</v>
      </c>
      <c r="I369" s="38">
        <f t="shared" si="33"/>
        <v>877122.79999999993</v>
      </c>
      <c r="K369" s="17">
        <v>37594.92</v>
      </c>
      <c r="L369" s="17">
        <v>6571.2546546324593</v>
      </c>
      <c r="M369" s="38">
        <v>44166.174654632458</v>
      </c>
      <c r="O369" s="17">
        <v>902202.79999999993</v>
      </c>
      <c r="P369" s="17">
        <v>0</v>
      </c>
      <c r="Q369" s="38">
        <f t="shared" si="34"/>
        <v>902202.79999999993</v>
      </c>
      <c r="R369" s="24"/>
      <c r="S369" s="17">
        <f t="shared" si="35"/>
        <v>37594.92</v>
      </c>
      <c r="T369" s="17">
        <f t="shared" si="30"/>
        <v>31651.254654632459</v>
      </c>
      <c r="U369" s="38">
        <f t="shared" si="31"/>
        <v>69246.174654632458</v>
      </c>
      <c r="V369" s="24"/>
    </row>
    <row r="370" spans="1:22" ht="13" x14ac:dyDescent="0.3">
      <c r="A370" s="15">
        <v>3560</v>
      </c>
      <c r="B370" s="16" t="s">
        <v>366</v>
      </c>
      <c r="C370" s="29">
        <v>288231.06512195122</v>
      </c>
      <c r="D370" s="29">
        <v>0</v>
      </c>
      <c r="E370" s="38">
        <f t="shared" si="32"/>
        <v>288231.06512195122</v>
      </c>
      <c r="F370" s="35"/>
      <c r="G370" s="17">
        <v>294578.99618842662</v>
      </c>
      <c r="H370" s="17">
        <v>1072.5579091343097</v>
      </c>
      <c r="I370" s="38">
        <f t="shared" si="33"/>
        <v>295651.55409756093</v>
      </c>
      <c r="K370" s="17">
        <v>7554.9600000000009</v>
      </c>
      <c r="L370" s="17">
        <v>-134.47102439029004</v>
      </c>
      <c r="M370" s="38">
        <v>7420.4889756097109</v>
      </c>
      <c r="O370" s="17">
        <v>300099.4254088953</v>
      </c>
      <c r="P370" s="17">
        <v>0</v>
      </c>
      <c r="Q370" s="38">
        <f t="shared" si="34"/>
        <v>300099.4254088953</v>
      </c>
      <c r="R370" s="24"/>
      <c r="S370" s="17">
        <f t="shared" si="35"/>
        <v>7554.9600000000009</v>
      </c>
      <c r="T370" s="17">
        <f t="shared" si="30"/>
        <v>4313.4002869440792</v>
      </c>
      <c r="U370" s="38">
        <f t="shared" si="31"/>
        <v>11868.36028694408</v>
      </c>
      <c r="V370" s="24"/>
    </row>
    <row r="371" spans="1:22" ht="13" x14ac:dyDescent="0.3">
      <c r="A371" s="15">
        <v>3452</v>
      </c>
      <c r="B371" s="16" t="s">
        <v>367</v>
      </c>
      <c r="C371" s="29">
        <v>1588317.4</v>
      </c>
      <c r="D371" s="29">
        <v>0</v>
      </c>
      <c r="E371" s="38">
        <f t="shared" si="32"/>
        <v>1588317.4</v>
      </c>
      <c r="F371" s="35"/>
      <c r="G371" s="17">
        <v>1769777.4</v>
      </c>
      <c r="H371" s="17">
        <v>0</v>
      </c>
      <c r="I371" s="38">
        <f t="shared" si="33"/>
        <v>1769777.4</v>
      </c>
      <c r="K371" s="17">
        <v>77096.279997873513</v>
      </c>
      <c r="L371" s="17">
        <v>104363.72000212649</v>
      </c>
      <c r="M371" s="38">
        <v>181460</v>
      </c>
      <c r="O371" s="17">
        <v>1820417.4</v>
      </c>
      <c r="P371" s="17">
        <v>0</v>
      </c>
      <c r="Q371" s="38">
        <f t="shared" si="34"/>
        <v>1820417.4</v>
      </c>
      <c r="R371" s="24"/>
      <c r="S371" s="17">
        <f t="shared" si="35"/>
        <v>77096.279997873513</v>
      </c>
      <c r="T371" s="17">
        <f t="shared" si="30"/>
        <v>155003.72000212647</v>
      </c>
      <c r="U371" s="38">
        <f t="shared" si="31"/>
        <v>232100</v>
      </c>
      <c r="V371" s="24"/>
    </row>
    <row r="372" spans="1:22" ht="13" x14ac:dyDescent="0.3">
      <c r="A372" s="15">
        <v>3810</v>
      </c>
      <c r="B372" s="16" t="s">
        <v>368</v>
      </c>
      <c r="C372" s="29">
        <v>877369.39323943667</v>
      </c>
      <c r="D372" s="29">
        <v>0</v>
      </c>
      <c r="E372" s="38">
        <f t="shared" si="32"/>
        <v>877369.39323943667</v>
      </c>
      <c r="F372" s="35"/>
      <c r="G372" s="17">
        <v>931689.6</v>
      </c>
      <c r="H372" s="17">
        <v>0</v>
      </c>
      <c r="I372" s="38">
        <f t="shared" si="33"/>
        <v>931689.6</v>
      </c>
      <c r="K372" s="17">
        <v>39933.360000000001</v>
      </c>
      <c r="L372" s="17">
        <v>14386.846760563305</v>
      </c>
      <c r="M372" s="38">
        <v>54320.206760563306</v>
      </c>
      <c r="O372" s="17">
        <v>958329.6</v>
      </c>
      <c r="P372" s="17">
        <v>0</v>
      </c>
      <c r="Q372" s="38">
        <f t="shared" si="34"/>
        <v>958329.6</v>
      </c>
      <c r="R372" s="24"/>
      <c r="S372" s="17">
        <f t="shared" si="35"/>
        <v>39933.360000000001</v>
      </c>
      <c r="T372" s="17">
        <f t="shared" si="30"/>
        <v>41026.846760563305</v>
      </c>
      <c r="U372" s="38">
        <f t="shared" si="31"/>
        <v>80960.206760563306</v>
      </c>
      <c r="V372" s="24"/>
    </row>
    <row r="373" spans="1:22" ht="13" x14ac:dyDescent="0.3">
      <c r="A373" s="15">
        <v>3440</v>
      </c>
      <c r="B373" s="16" t="s">
        <v>369</v>
      </c>
      <c r="C373" s="29">
        <v>1575391.35</v>
      </c>
      <c r="D373" s="29">
        <v>0</v>
      </c>
      <c r="E373" s="38">
        <f t="shared" si="32"/>
        <v>1575391.35</v>
      </c>
      <c r="F373" s="35"/>
      <c r="G373" s="17">
        <v>1757669.1</v>
      </c>
      <c r="H373" s="17">
        <v>0</v>
      </c>
      <c r="I373" s="38">
        <f t="shared" si="33"/>
        <v>1757669.1</v>
      </c>
      <c r="K373" s="17">
        <v>75369.72</v>
      </c>
      <c r="L373" s="17">
        <v>106908.03</v>
      </c>
      <c r="M373" s="38">
        <v>182277.75</v>
      </c>
      <c r="O373" s="17">
        <v>1807949.1</v>
      </c>
      <c r="P373" s="17">
        <v>0</v>
      </c>
      <c r="Q373" s="38">
        <f t="shared" si="34"/>
        <v>1807949.1</v>
      </c>
      <c r="R373" s="24"/>
      <c r="S373" s="17">
        <f t="shared" si="35"/>
        <v>75369.72</v>
      </c>
      <c r="T373" s="17">
        <f t="shared" si="30"/>
        <v>157188.03</v>
      </c>
      <c r="U373" s="38">
        <f t="shared" si="31"/>
        <v>232557.75</v>
      </c>
      <c r="V373" s="24"/>
    </row>
    <row r="374" spans="1:22" ht="13" x14ac:dyDescent="0.3">
      <c r="A374" s="15">
        <v>2297</v>
      </c>
      <c r="B374" s="16" t="s">
        <v>370</v>
      </c>
      <c r="C374" s="29">
        <v>1129558.0668043019</v>
      </c>
      <c r="D374" s="29">
        <v>0</v>
      </c>
      <c r="E374" s="38">
        <f t="shared" si="32"/>
        <v>1129558.0668043019</v>
      </c>
      <c r="F374" s="35"/>
      <c r="G374" s="17">
        <v>1208207.7074728124</v>
      </c>
      <c r="H374" s="17">
        <v>0</v>
      </c>
      <c r="I374" s="38">
        <f t="shared" si="33"/>
        <v>1208207.7074728124</v>
      </c>
      <c r="K374" s="17">
        <v>50291.45</v>
      </c>
      <c r="L374" s="17">
        <v>28358.190668510462</v>
      </c>
      <c r="M374" s="38">
        <v>78649.640668510459</v>
      </c>
      <c r="O374" s="17">
        <v>1260079.5000467238</v>
      </c>
      <c r="P374" s="17">
        <v>0</v>
      </c>
      <c r="Q374" s="38">
        <f t="shared" si="34"/>
        <v>1260079.5000467238</v>
      </c>
      <c r="R374" s="24"/>
      <c r="S374" s="17">
        <f t="shared" si="35"/>
        <v>50291.45</v>
      </c>
      <c r="T374" s="17">
        <f t="shared" si="30"/>
        <v>80229.983242421833</v>
      </c>
      <c r="U374" s="38">
        <f t="shared" si="31"/>
        <v>130521.43324242183</v>
      </c>
      <c r="V374" s="24"/>
    </row>
    <row r="375" spans="1:22" ht="13" x14ac:dyDescent="0.3">
      <c r="A375" s="15">
        <v>3102</v>
      </c>
      <c r="B375" s="16" t="s">
        <v>371</v>
      </c>
      <c r="C375" s="29">
        <v>628421.04749867797</v>
      </c>
      <c r="D375" s="29">
        <v>0</v>
      </c>
      <c r="E375" s="38">
        <f t="shared" si="32"/>
        <v>628421.04749867797</v>
      </c>
      <c r="F375" s="35"/>
      <c r="G375" s="17">
        <v>644301.98313692107</v>
      </c>
      <c r="H375" s="17">
        <v>11975.390699250274</v>
      </c>
      <c r="I375" s="38">
        <f t="shared" si="33"/>
        <v>656277.37383617135</v>
      </c>
      <c r="K375" s="17">
        <v>25902.720000000005</v>
      </c>
      <c r="L375" s="17">
        <v>1953.6063374933692</v>
      </c>
      <c r="M375" s="38">
        <v>27856.326337493374</v>
      </c>
      <c r="O375" s="17">
        <v>648135.01031453977</v>
      </c>
      <c r="P375" s="17">
        <v>10664.666640812415</v>
      </c>
      <c r="Q375" s="38">
        <f t="shared" si="34"/>
        <v>658799.67695535219</v>
      </c>
      <c r="R375" s="24"/>
      <c r="S375" s="17">
        <f t="shared" si="35"/>
        <v>25902.720000000005</v>
      </c>
      <c r="T375" s="17">
        <f t="shared" si="30"/>
        <v>4475.9094566742097</v>
      </c>
      <c r="U375" s="38">
        <f t="shared" si="31"/>
        <v>30378.629456674214</v>
      </c>
      <c r="V375" s="24"/>
    </row>
    <row r="376" spans="1:22" ht="13" x14ac:dyDescent="0.3">
      <c r="A376" s="15">
        <v>3232</v>
      </c>
      <c r="B376" s="16" t="s">
        <v>372</v>
      </c>
      <c r="C376" s="29">
        <v>675048.75875000004</v>
      </c>
      <c r="D376" s="29">
        <v>0</v>
      </c>
      <c r="E376" s="38">
        <f t="shared" si="32"/>
        <v>675048.75875000004</v>
      </c>
      <c r="F376" s="35"/>
      <c r="G376" s="17">
        <v>709057.34193931764</v>
      </c>
      <c r="H376" s="17">
        <v>0</v>
      </c>
      <c r="I376" s="38">
        <f t="shared" si="33"/>
        <v>709057.34193931764</v>
      </c>
      <c r="K376" s="17">
        <v>28780.800000000003</v>
      </c>
      <c r="L376" s="17">
        <v>5227.7831893176044</v>
      </c>
      <c r="M376" s="38">
        <v>34008.583189317607</v>
      </c>
      <c r="O376" s="17">
        <v>726892.98124928924</v>
      </c>
      <c r="P376" s="17">
        <v>0</v>
      </c>
      <c r="Q376" s="38">
        <f t="shared" si="34"/>
        <v>726892.98124928924</v>
      </c>
      <c r="R376" s="24"/>
      <c r="S376" s="17">
        <f t="shared" si="35"/>
        <v>28780.800000000003</v>
      </c>
      <c r="T376" s="17">
        <f t="shared" si="30"/>
        <v>23063.422499289198</v>
      </c>
      <c r="U376" s="38">
        <f t="shared" si="31"/>
        <v>51844.222499289201</v>
      </c>
      <c r="V376" s="24"/>
    </row>
    <row r="377" spans="1:22" ht="13" x14ac:dyDescent="0.3">
      <c r="A377" s="15">
        <v>2137</v>
      </c>
      <c r="B377" s="16" t="s">
        <v>373</v>
      </c>
      <c r="C377" s="29">
        <v>1252444.4062947917</v>
      </c>
      <c r="D377" s="29">
        <v>0</v>
      </c>
      <c r="E377" s="38">
        <f t="shared" si="32"/>
        <v>1252444.4062947917</v>
      </c>
      <c r="F377" s="35"/>
      <c r="G377" s="17">
        <v>1337159.4320027351</v>
      </c>
      <c r="H377" s="17">
        <v>0</v>
      </c>
      <c r="I377" s="38">
        <f t="shared" si="33"/>
        <v>1337159.4320027351</v>
      </c>
      <c r="K377" s="17">
        <v>53424.360000000008</v>
      </c>
      <c r="L377" s="17">
        <v>31290.665707943357</v>
      </c>
      <c r="M377" s="38">
        <v>84715.025707943365</v>
      </c>
      <c r="O377" s="17">
        <v>1395806.7395699844</v>
      </c>
      <c r="P377" s="17">
        <v>0</v>
      </c>
      <c r="Q377" s="38">
        <f t="shared" si="34"/>
        <v>1395806.7395699844</v>
      </c>
      <c r="R377" s="24"/>
      <c r="S377" s="17">
        <f t="shared" si="35"/>
        <v>53424.360000000008</v>
      </c>
      <c r="T377" s="17">
        <f t="shared" si="30"/>
        <v>89937.973275192635</v>
      </c>
      <c r="U377" s="38">
        <f t="shared" si="31"/>
        <v>143362.33327519265</v>
      </c>
      <c r="V377" s="24"/>
    </row>
    <row r="378" spans="1:22" ht="13" x14ac:dyDescent="0.3">
      <c r="A378" s="15">
        <v>3471</v>
      </c>
      <c r="B378" s="16" t="s">
        <v>374</v>
      </c>
      <c r="C378" s="29">
        <v>1558731.4999999998</v>
      </c>
      <c r="D378" s="29">
        <v>0</v>
      </c>
      <c r="E378" s="38">
        <f t="shared" si="32"/>
        <v>1558731.4999999998</v>
      </c>
      <c r="F378" s="35"/>
      <c r="G378" s="17">
        <v>1736618.4</v>
      </c>
      <c r="H378" s="17">
        <v>0</v>
      </c>
      <c r="I378" s="38">
        <f t="shared" si="33"/>
        <v>1736618.4</v>
      </c>
      <c r="K378" s="17">
        <v>75634.739144833264</v>
      </c>
      <c r="L378" s="17">
        <v>102252.16085516688</v>
      </c>
      <c r="M378" s="38">
        <v>177886.90000000014</v>
      </c>
      <c r="O378" s="17">
        <v>1786298.4000000001</v>
      </c>
      <c r="P378" s="17">
        <v>0</v>
      </c>
      <c r="Q378" s="38">
        <f t="shared" si="34"/>
        <v>1786298.4000000001</v>
      </c>
      <c r="R378" s="24"/>
      <c r="S378" s="17">
        <f t="shared" si="35"/>
        <v>75634.739144833264</v>
      </c>
      <c r="T378" s="17">
        <f t="shared" si="30"/>
        <v>151932.16085516711</v>
      </c>
      <c r="U378" s="38">
        <f t="shared" si="31"/>
        <v>227566.90000000037</v>
      </c>
      <c r="V378" s="24"/>
    </row>
    <row r="379" spans="1:22" ht="13" x14ac:dyDescent="0.3">
      <c r="A379" s="15">
        <v>3462</v>
      </c>
      <c r="B379" s="16" t="s">
        <v>375</v>
      </c>
      <c r="C379" s="29">
        <v>1367556.8599999999</v>
      </c>
      <c r="D379" s="29">
        <v>0</v>
      </c>
      <c r="E379" s="38">
        <f t="shared" si="32"/>
        <v>1367556.8599999999</v>
      </c>
      <c r="F379" s="35"/>
      <c r="G379" s="17">
        <v>1522800.5999999999</v>
      </c>
      <c r="H379" s="17">
        <v>0</v>
      </c>
      <c r="I379" s="38">
        <f t="shared" si="33"/>
        <v>1522800.5999999999</v>
      </c>
      <c r="K379" s="17">
        <v>66317.41620670163</v>
      </c>
      <c r="L379" s="17">
        <v>88926.323793298361</v>
      </c>
      <c r="M379" s="38">
        <v>155243.74</v>
      </c>
      <c r="O379" s="17">
        <v>1566360.6</v>
      </c>
      <c r="P379" s="17">
        <v>0</v>
      </c>
      <c r="Q379" s="38">
        <f t="shared" si="34"/>
        <v>1566360.6</v>
      </c>
      <c r="R379" s="24"/>
      <c r="S379" s="17">
        <f t="shared" si="35"/>
        <v>66317.41620670163</v>
      </c>
      <c r="T379" s="17">
        <f t="shared" si="30"/>
        <v>132486.32379329859</v>
      </c>
      <c r="U379" s="38">
        <f t="shared" si="31"/>
        <v>198803.74000000022</v>
      </c>
      <c r="V379" s="24"/>
    </row>
    <row r="380" spans="1:22" ht="13" x14ac:dyDescent="0.3">
      <c r="A380" s="15">
        <v>3820</v>
      </c>
      <c r="B380" s="16" t="s">
        <v>376</v>
      </c>
      <c r="C380" s="29">
        <v>475527.01027408626</v>
      </c>
      <c r="D380" s="29">
        <v>0</v>
      </c>
      <c r="E380" s="38">
        <f t="shared" si="32"/>
        <v>475527.01027408626</v>
      </c>
      <c r="F380" s="35"/>
      <c r="G380" s="17">
        <v>499821.8810918692</v>
      </c>
      <c r="H380" s="17">
        <v>0</v>
      </c>
      <c r="I380" s="38">
        <f t="shared" si="33"/>
        <v>499821.8810918692</v>
      </c>
      <c r="K380" s="17">
        <v>18167.88</v>
      </c>
      <c r="L380" s="17">
        <v>6126.9908177829384</v>
      </c>
      <c r="M380" s="38">
        <v>24294.870817782939</v>
      </c>
      <c r="O380" s="17">
        <v>516753.94591600168</v>
      </c>
      <c r="P380" s="17">
        <v>0</v>
      </c>
      <c r="Q380" s="38">
        <f t="shared" si="34"/>
        <v>516753.94591600168</v>
      </c>
      <c r="R380" s="24"/>
      <c r="S380" s="17">
        <f t="shared" si="35"/>
        <v>18167.88</v>
      </c>
      <c r="T380" s="17">
        <f t="shared" si="30"/>
        <v>23059.05564191542</v>
      </c>
      <c r="U380" s="38">
        <f t="shared" si="31"/>
        <v>41226.935641915421</v>
      </c>
      <c r="V380" s="24"/>
    </row>
    <row r="381" spans="1:22" ht="13" x14ac:dyDescent="0.3">
      <c r="A381" s="15">
        <v>3209</v>
      </c>
      <c r="B381" s="16" t="s">
        <v>377</v>
      </c>
      <c r="C381" s="29">
        <v>1085183.782320977</v>
      </c>
      <c r="D381" s="29">
        <v>0</v>
      </c>
      <c r="E381" s="38">
        <f t="shared" si="32"/>
        <v>1085183.782320977</v>
      </c>
      <c r="F381" s="35"/>
      <c r="G381" s="17">
        <v>1192176</v>
      </c>
      <c r="H381" s="17">
        <v>0</v>
      </c>
      <c r="I381" s="38">
        <f t="shared" si="33"/>
        <v>1192176</v>
      </c>
      <c r="K381" s="17">
        <v>49826.76</v>
      </c>
      <c r="L381" s="17">
        <v>57165.457679023042</v>
      </c>
      <c r="M381" s="38">
        <v>106992.21767902304</v>
      </c>
      <c r="O381" s="17">
        <v>1217056</v>
      </c>
      <c r="P381" s="17">
        <v>0</v>
      </c>
      <c r="Q381" s="38">
        <f t="shared" si="34"/>
        <v>1217056</v>
      </c>
      <c r="R381" s="24"/>
      <c r="S381" s="17">
        <f t="shared" si="35"/>
        <v>49826.76</v>
      </c>
      <c r="T381" s="17">
        <f t="shared" si="30"/>
        <v>82045.457679023035</v>
      </c>
      <c r="U381" s="38">
        <f t="shared" si="31"/>
        <v>131872.21767902304</v>
      </c>
      <c r="V381" s="24"/>
    </row>
    <row r="382" spans="1:22" ht="13" x14ac:dyDescent="0.3">
      <c r="A382" s="15">
        <v>3013</v>
      </c>
      <c r="B382" s="16" t="s">
        <v>378</v>
      </c>
      <c r="C382" s="29">
        <v>862508.26979080017</v>
      </c>
      <c r="D382" s="29">
        <v>0</v>
      </c>
      <c r="E382" s="38">
        <f t="shared" si="32"/>
        <v>862508.26979080017</v>
      </c>
      <c r="F382" s="35"/>
      <c r="G382" s="17">
        <v>921798.91353638354</v>
      </c>
      <c r="H382" s="17">
        <v>0</v>
      </c>
      <c r="I382" s="38">
        <f t="shared" si="33"/>
        <v>921798.91353638354</v>
      </c>
      <c r="K382" s="17">
        <v>38134.560000000005</v>
      </c>
      <c r="L382" s="17">
        <v>21156.083745583361</v>
      </c>
      <c r="M382" s="38">
        <v>59290.643745583366</v>
      </c>
      <c r="O382" s="17">
        <v>947978.37687931268</v>
      </c>
      <c r="P382" s="17">
        <v>0</v>
      </c>
      <c r="Q382" s="38">
        <f t="shared" si="34"/>
        <v>947978.37687931268</v>
      </c>
      <c r="R382" s="24"/>
      <c r="S382" s="17">
        <f t="shared" si="35"/>
        <v>38134.560000000005</v>
      </c>
      <c r="T382" s="17">
        <f t="shared" si="30"/>
        <v>47335.547088512503</v>
      </c>
      <c r="U382" s="38">
        <f t="shared" si="31"/>
        <v>85470.107088512508</v>
      </c>
      <c r="V382" s="24"/>
    </row>
    <row r="383" spans="1:22" ht="13" x14ac:dyDescent="0.3">
      <c r="A383" s="15">
        <v>3770</v>
      </c>
      <c r="B383" s="16" t="s">
        <v>379</v>
      </c>
      <c r="C383" s="29">
        <v>875663.26246345695</v>
      </c>
      <c r="D383" s="29">
        <v>0</v>
      </c>
      <c r="E383" s="38">
        <f t="shared" si="32"/>
        <v>875663.26246345695</v>
      </c>
      <c r="F383" s="35"/>
      <c r="G383" s="17">
        <v>925522.92742030509</v>
      </c>
      <c r="H383" s="17">
        <v>0</v>
      </c>
      <c r="I383" s="38">
        <f t="shared" si="33"/>
        <v>925522.92742030509</v>
      </c>
      <c r="K383" s="17">
        <v>37954.680000000008</v>
      </c>
      <c r="L383" s="17">
        <v>11904.98495684813</v>
      </c>
      <c r="M383" s="38">
        <v>49859.664956848137</v>
      </c>
      <c r="O383" s="17">
        <v>957023.52461853996</v>
      </c>
      <c r="P383" s="17">
        <v>0</v>
      </c>
      <c r="Q383" s="38">
        <f t="shared" si="34"/>
        <v>957023.52461853996</v>
      </c>
      <c r="R383" s="24"/>
      <c r="S383" s="17">
        <f t="shared" si="35"/>
        <v>37954.680000000008</v>
      </c>
      <c r="T383" s="17">
        <f t="shared" si="30"/>
        <v>43405.582155083001</v>
      </c>
      <c r="U383" s="38">
        <f t="shared" si="31"/>
        <v>81360.262155083008</v>
      </c>
      <c r="V383" s="24"/>
    </row>
    <row r="384" spans="1:22" ht="13" x14ac:dyDescent="0.3">
      <c r="A384" s="15">
        <v>2091</v>
      </c>
      <c r="B384" s="16" t="s">
        <v>380</v>
      </c>
      <c r="C384" s="29">
        <v>909288.15658926358</v>
      </c>
      <c r="D384" s="29">
        <v>0</v>
      </c>
      <c r="E384" s="38">
        <f t="shared" si="32"/>
        <v>909288.15658926358</v>
      </c>
      <c r="F384" s="35"/>
      <c r="G384" s="17">
        <v>959072.2144469741</v>
      </c>
      <c r="H384" s="17">
        <v>0</v>
      </c>
      <c r="I384" s="38">
        <f t="shared" si="33"/>
        <v>959072.2144469741</v>
      </c>
      <c r="K384" s="17">
        <v>37086.5991458965</v>
      </c>
      <c r="L384" s="17">
        <v>12697.458711814019</v>
      </c>
      <c r="M384" s="38">
        <v>49784.057857710519</v>
      </c>
      <c r="O384" s="17">
        <v>995478.42055280576</v>
      </c>
      <c r="P384" s="17">
        <v>0</v>
      </c>
      <c r="Q384" s="38">
        <f t="shared" si="34"/>
        <v>995478.42055280576</v>
      </c>
      <c r="R384" s="24"/>
      <c r="S384" s="17">
        <f t="shared" si="35"/>
        <v>37086.5991458965</v>
      </c>
      <c r="T384" s="17">
        <f t="shared" si="30"/>
        <v>49103.66481764568</v>
      </c>
      <c r="U384" s="38">
        <f t="shared" si="31"/>
        <v>86190.26396354218</v>
      </c>
      <c r="V384" s="24"/>
    </row>
    <row r="385" spans="1:22" ht="13" x14ac:dyDescent="0.3">
      <c r="A385" s="15">
        <v>3321</v>
      </c>
      <c r="B385" s="16" t="s">
        <v>381</v>
      </c>
      <c r="C385" s="29">
        <v>858795.85018732655</v>
      </c>
      <c r="D385" s="29">
        <v>0</v>
      </c>
      <c r="E385" s="38">
        <f t="shared" si="32"/>
        <v>858795.85018732655</v>
      </c>
      <c r="F385" s="35"/>
      <c r="G385" s="17">
        <v>915556.70600000001</v>
      </c>
      <c r="H385" s="17">
        <v>0</v>
      </c>
      <c r="I385" s="38">
        <f t="shared" si="33"/>
        <v>915556.70600000001</v>
      </c>
      <c r="K385" s="17">
        <v>39213.840000000004</v>
      </c>
      <c r="L385" s="17">
        <v>17547.015812673453</v>
      </c>
      <c r="M385" s="38">
        <v>56760.855812673457</v>
      </c>
      <c r="O385" s="17">
        <v>941716.70600000001</v>
      </c>
      <c r="P385" s="17">
        <v>0</v>
      </c>
      <c r="Q385" s="38">
        <f t="shared" si="34"/>
        <v>941716.70600000001</v>
      </c>
      <c r="R385" s="24"/>
      <c r="S385" s="17">
        <f t="shared" si="35"/>
        <v>39213.840000000004</v>
      </c>
      <c r="T385" s="17">
        <f t="shared" si="30"/>
        <v>43707.015812673453</v>
      </c>
      <c r="U385" s="38">
        <f t="shared" si="31"/>
        <v>82920.855812673457</v>
      </c>
      <c r="V385" s="24"/>
    </row>
    <row r="386" spans="1:22" ht="13" x14ac:dyDescent="0.3">
      <c r="A386" s="15">
        <v>3467</v>
      </c>
      <c r="B386" s="16" t="s">
        <v>382</v>
      </c>
      <c r="C386" s="29">
        <v>727443.94795473793</v>
      </c>
      <c r="D386" s="29">
        <v>0</v>
      </c>
      <c r="E386" s="38">
        <f t="shared" si="32"/>
        <v>727443.94795473793</v>
      </c>
      <c r="F386" s="35"/>
      <c r="G386" s="17">
        <v>764421.40111886722</v>
      </c>
      <c r="H386" s="17">
        <v>0</v>
      </c>
      <c r="I386" s="38">
        <f t="shared" si="33"/>
        <v>764421.40111886722</v>
      </c>
      <c r="K386" s="17">
        <v>30759.480000000003</v>
      </c>
      <c r="L386" s="17">
        <v>6217.9731641292819</v>
      </c>
      <c r="M386" s="38">
        <v>36977.453164129285</v>
      </c>
      <c r="O386" s="17">
        <v>784909.11640637578</v>
      </c>
      <c r="P386" s="17">
        <v>0</v>
      </c>
      <c r="Q386" s="38">
        <f t="shared" si="34"/>
        <v>784909.11640637578</v>
      </c>
      <c r="R386" s="24"/>
      <c r="S386" s="17">
        <f t="shared" si="35"/>
        <v>30759.480000000003</v>
      </c>
      <c r="T386" s="17">
        <f t="shared" si="30"/>
        <v>26705.688451637841</v>
      </c>
      <c r="U386" s="38">
        <f t="shared" si="31"/>
        <v>57465.168451637845</v>
      </c>
      <c r="V386" s="24"/>
    </row>
    <row r="387" spans="1:22" ht="13" x14ac:dyDescent="0.3">
      <c r="A387" s="15">
        <v>5223</v>
      </c>
      <c r="B387" s="16" t="s">
        <v>383</v>
      </c>
      <c r="C387" s="29">
        <v>794599.94724719087</v>
      </c>
      <c r="D387" s="29">
        <v>0</v>
      </c>
      <c r="E387" s="38">
        <f t="shared" si="32"/>
        <v>794599.94724719087</v>
      </c>
      <c r="F387" s="35"/>
      <c r="G387" s="17">
        <v>861632.79999999993</v>
      </c>
      <c r="H387" s="17">
        <v>0</v>
      </c>
      <c r="I387" s="38">
        <f t="shared" si="33"/>
        <v>861632.79999999993</v>
      </c>
      <c r="K387" s="17">
        <v>36875.4</v>
      </c>
      <c r="L387" s="17">
        <v>30157.452752809062</v>
      </c>
      <c r="M387" s="38">
        <v>67032.852752809064</v>
      </c>
      <c r="O387" s="17">
        <v>886232.79999999993</v>
      </c>
      <c r="P387" s="17">
        <v>0</v>
      </c>
      <c r="Q387" s="38">
        <f t="shared" si="34"/>
        <v>886232.79999999993</v>
      </c>
      <c r="R387" s="24"/>
      <c r="S387" s="17">
        <f t="shared" si="35"/>
        <v>36875.4</v>
      </c>
      <c r="T387" s="17">
        <f t="shared" si="30"/>
        <v>54757.452752809062</v>
      </c>
      <c r="U387" s="38">
        <f t="shared" si="31"/>
        <v>91632.852752809064</v>
      </c>
      <c r="V387" s="24"/>
    </row>
    <row r="388" spans="1:22" ht="13" x14ac:dyDescent="0.3">
      <c r="A388" s="15">
        <v>3824</v>
      </c>
      <c r="B388" s="16" t="s">
        <v>384</v>
      </c>
      <c r="C388" s="29">
        <v>863377.54275862081</v>
      </c>
      <c r="D388" s="29">
        <v>0</v>
      </c>
      <c r="E388" s="38">
        <f t="shared" si="32"/>
        <v>863377.54275862081</v>
      </c>
      <c r="F388" s="35"/>
      <c r="G388" s="17">
        <v>902598.82774102199</v>
      </c>
      <c r="H388" s="17">
        <v>2360.2614813919645</v>
      </c>
      <c r="I388" s="38">
        <f t="shared" si="33"/>
        <v>904959.08922241395</v>
      </c>
      <c r="K388" s="17">
        <v>37774.800000000003</v>
      </c>
      <c r="L388" s="17">
        <v>3806.7464637931407</v>
      </c>
      <c r="M388" s="38">
        <v>41581.546463793144</v>
      </c>
      <c r="O388" s="17">
        <v>917638.35690755094</v>
      </c>
      <c r="P388" s="17">
        <v>0</v>
      </c>
      <c r="Q388" s="38">
        <f t="shared" si="34"/>
        <v>917638.35690755094</v>
      </c>
      <c r="R388" s="24"/>
      <c r="S388" s="17">
        <f t="shared" si="35"/>
        <v>37774.800000000003</v>
      </c>
      <c r="T388" s="17">
        <f t="shared" si="30"/>
        <v>16486.014148930131</v>
      </c>
      <c r="U388" s="38">
        <f t="shared" si="31"/>
        <v>54260.814148930134</v>
      </c>
      <c r="V388" s="24"/>
    </row>
    <row r="389" spans="1:22" ht="13" x14ac:dyDescent="0.3">
      <c r="A389" s="15">
        <v>3622</v>
      </c>
      <c r="B389" s="16" t="s">
        <v>385</v>
      </c>
      <c r="C389" s="29">
        <v>894491.76060597948</v>
      </c>
      <c r="D389" s="29">
        <v>0</v>
      </c>
      <c r="E389" s="38">
        <f t="shared" si="32"/>
        <v>894491.76060597948</v>
      </c>
      <c r="F389" s="35"/>
      <c r="G389" s="17">
        <v>938371.56880248524</v>
      </c>
      <c r="H389" s="17">
        <v>748.77122382528614</v>
      </c>
      <c r="I389" s="38">
        <f t="shared" si="33"/>
        <v>939120.34002631053</v>
      </c>
      <c r="K389" s="17">
        <v>40740.451278497138</v>
      </c>
      <c r="L389" s="17">
        <v>3888.1281418339131</v>
      </c>
      <c r="M389" s="38">
        <v>44628.579420331051</v>
      </c>
      <c r="O389" s="17">
        <v>962528.8</v>
      </c>
      <c r="P389" s="17">
        <v>0</v>
      </c>
      <c r="Q389" s="38">
        <f t="shared" si="34"/>
        <v>962528.8</v>
      </c>
      <c r="R389" s="24"/>
      <c r="S389" s="17">
        <f t="shared" si="35"/>
        <v>40740.451278497138</v>
      </c>
      <c r="T389" s="17">
        <f t="shared" si="30"/>
        <v>27296.588115523431</v>
      </c>
      <c r="U389" s="38">
        <f t="shared" si="31"/>
        <v>68037.039394020569</v>
      </c>
      <c r="V389" s="24"/>
    </row>
    <row r="390" spans="1:22" ht="13" x14ac:dyDescent="0.3">
      <c r="A390" s="15">
        <v>3592</v>
      </c>
      <c r="B390" s="16" t="s">
        <v>386</v>
      </c>
      <c r="C390" s="29">
        <v>1178931.3262324284</v>
      </c>
      <c r="D390" s="29">
        <v>0</v>
      </c>
      <c r="E390" s="38">
        <f t="shared" si="32"/>
        <v>1178931.3262324284</v>
      </c>
      <c r="F390" s="35"/>
      <c r="G390" s="17">
        <v>1292883.2</v>
      </c>
      <c r="H390" s="17">
        <v>0</v>
      </c>
      <c r="I390" s="38">
        <f t="shared" si="33"/>
        <v>1292883.2</v>
      </c>
      <c r="K390" s="17">
        <v>56269.322842049864</v>
      </c>
      <c r="L390" s="17">
        <v>57682.55092552166</v>
      </c>
      <c r="M390" s="38">
        <v>113951.87376757152</v>
      </c>
      <c r="O390" s="17">
        <v>1329843.2</v>
      </c>
      <c r="P390" s="17">
        <v>0</v>
      </c>
      <c r="Q390" s="38">
        <f t="shared" si="34"/>
        <v>1329843.2</v>
      </c>
      <c r="R390" s="24"/>
      <c r="S390" s="17">
        <f t="shared" si="35"/>
        <v>56269.322842049864</v>
      </c>
      <c r="T390" s="17">
        <f t="shared" ref="T390:T453" si="36">Q390-E390-K390</f>
        <v>94642.55092552166</v>
      </c>
      <c r="U390" s="38">
        <f t="shared" ref="U390:U453" si="37">Q390-E390</f>
        <v>150911.87376757152</v>
      </c>
      <c r="V390" s="24"/>
    </row>
    <row r="391" spans="1:22" ht="13" x14ac:dyDescent="0.3">
      <c r="A391" s="15">
        <v>2119</v>
      </c>
      <c r="B391" s="16" t="s">
        <v>387</v>
      </c>
      <c r="C391" s="29">
        <v>446049.41994382022</v>
      </c>
      <c r="D391" s="29">
        <v>0</v>
      </c>
      <c r="E391" s="38">
        <f t="shared" ref="E391:E454" si="38">C391+D391</f>
        <v>446049.41994382022</v>
      </c>
      <c r="F391" s="35"/>
      <c r="G391" s="17">
        <v>479831.67902259191</v>
      </c>
      <c r="H391" s="17">
        <v>0</v>
      </c>
      <c r="I391" s="38">
        <f t="shared" ref="I391:I454" si="39">G391+H391</f>
        <v>479831.67902259191</v>
      </c>
      <c r="K391" s="17">
        <v>16009.320000000002</v>
      </c>
      <c r="L391" s="17">
        <v>17772.939078771691</v>
      </c>
      <c r="M391" s="38">
        <v>33782.259078771691</v>
      </c>
      <c r="O391" s="17">
        <v>504949.86105919001</v>
      </c>
      <c r="P391" s="17">
        <v>0</v>
      </c>
      <c r="Q391" s="38">
        <f t="shared" ref="Q391:Q454" si="40">O391+P391</f>
        <v>504949.86105919001</v>
      </c>
      <c r="R391" s="24"/>
      <c r="S391" s="17">
        <f t="shared" ref="S391:S454" si="41">K391</f>
        <v>16009.320000000002</v>
      </c>
      <c r="T391" s="17">
        <f t="shared" si="36"/>
        <v>42891.121115369788</v>
      </c>
      <c r="U391" s="38">
        <f t="shared" si="37"/>
        <v>58900.441115369787</v>
      </c>
      <c r="V391" s="24"/>
    </row>
    <row r="392" spans="1:22" ht="13" x14ac:dyDescent="0.3">
      <c r="A392" s="15">
        <v>2081</v>
      </c>
      <c r="B392" s="16" t="s">
        <v>388</v>
      </c>
      <c r="C392" s="29">
        <v>1788389.36</v>
      </c>
      <c r="D392" s="29">
        <v>0</v>
      </c>
      <c r="E392" s="38">
        <f t="shared" si="38"/>
        <v>1788389.36</v>
      </c>
      <c r="F392" s="35"/>
      <c r="G392" s="17">
        <v>1915666.3333333333</v>
      </c>
      <c r="H392" s="17">
        <v>0</v>
      </c>
      <c r="I392" s="38">
        <f t="shared" si="39"/>
        <v>1915666.3333333333</v>
      </c>
      <c r="K392" s="17">
        <v>79432.010000000009</v>
      </c>
      <c r="L392" s="17">
        <v>47844.963333333144</v>
      </c>
      <c r="M392" s="38">
        <v>127276.97333333315</v>
      </c>
      <c r="O392" s="17">
        <v>1960296.3333333333</v>
      </c>
      <c r="P392" s="17">
        <v>0</v>
      </c>
      <c r="Q392" s="38">
        <f t="shared" si="40"/>
        <v>1960296.3333333333</v>
      </c>
      <c r="R392" s="24"/>
      <c r="S392" s="17">
        <f t="shared" si="41"/>
        <v>79432.010000000009</v>
      </c>
      <c r="T392" s="17">
        <f t="shared" si="36"/>
        <v>92474.963333333144</v>
      </c>
      <c r="U392" s="38">
        <f t="shared" si="37"/>
        <v>171906.97333333315</v>
      </c>
      <c r="V392" s="24"/>
    </row>
    <row r="393" spans="1:22" ht="13" x14ac:dyDescent="0.3">
      <c r="A393" s="15">
        <v>2041</v>
      </c>
      <c r="B393" s="16" t="s">
        <v>389</v>
      </c>
      <c r="C393" s="29">
        <v>1419010</v>
      </c>
      <c r="D393" s="29">
        <v>0</v>
      </c>
      <c r="E393" s="38">
        <f t="shared" si="38"/>
        <v>1419010</v>
      </c>
      <c r="F393" s="35"/>
      <c r="G393" s="17">
        <v>1579686.6666666667</v>
      </c>
      <c r="H393" s="17">
        <v>0</v>
      </c>
      <c r="I393" s="38">
        <f t="shared" si="39"/>
        <v>1579686.6666666667</v>
      </c>
      <c r="K393" s="17">
        <v>66855.400000000009</v>
      </c>
      <c r="L393" s="17">
        <v>93821.266666666736</v>
      </c>
      <c r="M393" s="38">
        <v>160676.66666666674</v>
      </c>
      <c r="O393" s="17">
        <v>1615926.6666666667</v>
      </c>
      <c r="P393" s="17">
        <v>0</v>
      </c>
      <c r="Q393" s="38">
        <f t="shared" si="40"/>
        <v>1615926.6666666667</v>
      </c>
      <c r="R393" s="24"/>
      <c r="S393" s="17">
        <f t="shared" si="41"/>
        <v>66855.400000000009</v>
      </c>
      <c r="T393" s="17">
        <f t="shared" si="36"/>
        <v>130061.26666666674</v>
      </c>
      <c r="U393" s="38">
        <f t="shared" si="37"/>
        <v>196916.66666666674</v>
      </c>
      <c r="V393" s="24"/>
    </row>
    <row r="394" spans="1:22" ht="13" x14ac:dyDescent="0.3">
      <c r="A394" s="15">
        <v>2163</v>
      </c>
      <c r="B394" s="16" t="s">
        <v>390</v>
      </c>
      <c r="C394" s="29">
        <v>593202.73078306462</v>
      </c>
      <c r="D394" s="29">
        <v>0</v>
      </c>
      <c r="E394" s="38">
        <f t="shared" si="38"/>
        <v>593202.73078306462</v>
      </c>
      <c r="F394" s="35"/>
      <c r="G394" s="17">
        <v>628647.76151788654</v>
      </c>
      <c r="H394" s="17">
        <v>0</v>
      </c>
      <c r="I394" s="38">
        <f t="shared" si="39"/>
        <v>628647.76151788654</v>
      </c>
      <c r="K394" s="17">
        <v>22105.805402233873</v>
      </c>
      <c r="L394" s="17">
        <v>13339.225332588048</v>
      </c>
      <c r="M394" s="38">
        <v>35445.030734821921</v>
      </c>
      <c r="O394" s="17">
        <v>647191.57977937651</v>
      </c>
      <c r="P394" s="17">
        <v>0</v>
      </c>
      <c r="Q394" s="38">
        <f t="shared" si="40"/>
        <v>647191.57977937651</v>
      </c>
      <c r="R394" s="24"/>
      <c r="S394" s="17">
        <f t="shared" si="41"/>
        <v>22105.805402233873</v>
      </c>
      <c r="T394" s="17">
        <f t="shared" si="36"/>
        <v>31883.043594078019</v>
      </c>
      <c r="U394" s="38">
        <f t="shared" si="37"/>
        <v>53988.848996311892</v>
      </c>
      <c r="V394" s="24"/>
    </row>
    <row r="395" spans="1:22" ht="13" x14ac:dyDescent="0.3">
      <c r="A395" s="15">
        <v>3841</v>
      </c>
      <c r="B395" s="16" t="s">
        <v>391</v>
      </c>
      <c r="C395" s="29">
        <v>2319263.0000000005</v>
      </c>
      <c r="D395" s="29">
        <v>0</v>
      </c>
      <c r="E395" s="38">
        <f t="shared" si="38"/>
        <v>2319263.0000000005</v>
      </c>
      <c r="F395" s="35"/>
      <c r="G395" s="17">
        <v>2618399.8333333335</v>
      </c>
      <c r="H395" s="17">
        <v>0</v>
      </c>
      <c r="I395" s="38">
        <f t="shared" si="39"/>
        <v>2618399.8333333335</v>
      </c>
      <c r="K395" s="17">
        <v>113924.0646177108</v>
      </c>
      <c r="L395" s="17">
        <v>185212.76871562222</v>
      </c>
      <c r="M395" s="38">
        <v>299136.83333333302</v>
      </c>
      <c r="O395" s="17">
        <v>2689049.8333333335</v>
      </c>
      <c r="P395" s="17">
        <v>0</v>
      </c>
      <c r="Q395" s="38">
        <f t="shared" si="40"/>
        <v>2689049.8333333335</v>
      </c>
      <c r="R395" s="24"/>
      <c r="S395" s="17">
        <f t="shared" si="41"/>
        <v>113924.0646177108</v>
      </c>
      <c r="T395" s="17">
        <f t="shared" si="36"/>
        <v>255862.76871562222</v>
      </c>
      <c r="U395" s="38">
        <f t="shared" si="37"/>
        <v>369786.83333333302</v>
      </c>
      <c r="V395" s="24"/>
    </row>
    <row r="396" spans="1:22" ht="13" x14ac:dyDescent="0.3">
      <c r="A396" s="15">
        <v>2550</v>
      </c>
      <c r="B396" s="16" t="s">
        <v>392</v>
      </c>
      <c r="C396" s="29">
        <v>690141.9226953222</v>
      </c>
      <c r="D396" s="29">
        <v>4718.6897226369474</v>
      </c>
      <c r="E396" s="38">
        <f t="shared" si="38"/>
        <v>694860.61241795914</v>
      </c>
      <c r="F396" s="35"/>
      <c r="G396" s="17">
        <v>717349.16077608336</v>
      </c>
      <c r="H396" s="17">
        <v>9421.1111539655831</v>
      </c>
      <c r="I396" s="38">
        <f t="shared" si="39"/>
        <v>726770.27193004894</v>
      </c>
      <c r="K396" s="17">
        <v>30399.720000000005</v>
      </c>
      <c r="L396" s="17">
        <v>1509.9395120897934</v>
      </c>
      <c r="M396" s="38">
        <v>31909.659512089798</v>
      </c>
      <c r="O396" s="17">
        <v>730495.26411126205</v>
      </c>
      <c r="P396" s="17">
        <v>0</v>
      </c>
      <c r="Q396" s="38">
        <f t="shared" si="40"/>
        <v>730495.26411126205</v>
      </c>
      <c r="R396" s="24"/>
      <c r="S396" s="17">
        <f t="shared" si="41"/>
        <v>30399.720000000005</v>
      </c>
      <c r="T396" s="17">
        <f t="shared" si="36"/>
        <v>5234.9316933029004</v>
      </c>
      <c r="U396" s="38">
        <f t="shared" si="37"/>
        <v>35634.651693302905</v>
      </c>
      <c r="V396" s="24"/>
    </row>
    <row r="397" spans="1:22" ht="13" x14ac:dyDescent="0.3">
      <c r="A397" s="15">
        <v>2172</v>
      </c>
      <c r="B397" s="16" t="s">
        <v>393</v>
      </c>
      <c r="C397" s="29">
        <v>724016.00090322585</v>
      </c>
      <c r="D397" s="29">
        <v>0</v>
      </c>
      <c r="E397" s="38">
        <f t="shared" si="38"/>
        <v>724016.00090322585</v>
      </c>
      <c r="F397" s="35"/>
      <c r="G397" s="17">
        <v>751942.15</v>
      </c>
      <c r="H397" s="17">
        <v>7355.1677577419905</v>
      </c>
      <c r="I397" s="38">
        <f t="shared" si="39"/>
        <v>759297.31775774201</v>
      </c>
      <c r="K397" s="17">
        <v>32198.520000000004</v>
      </c>
      <c r="L397" s="17">
        <v>3082.7968545161566</v>
      </c>
      <c r="M397" s="38">
        <v>35281.316854516161</v>
      </c>
      <c r="O397" s="17">
        <v>773422.15</v>
      </c>
      <c r="P397" s="17">
        <v>0</v>
      </c>
      <c r="Q397" s="38">
        <f t="shared" si="40"/>
        <v>773422.15</v>
      </c>
      <c r="R397" s="24"/>
      <c r="S397" s="17">
        <f t="shared" si="41"/>
        <v>32198.520000000004</v>
      </c>
      <c r="T397" s="17">
        <f t="shared" si="36"/>
        <v>17207.629096774166</v>
      </c>
      <c r="U397" s="38">
        <f t="shared" si="37"/>
        <v>49406.14909677417</v>
      </c>
      <c r="V397" s="24"/>
    </row>
    <row r="398" spans="1:22" ht="13" x14ac:dyDescent="0.3">
      <c r="A398" s="15">
        <v>3460</v>
      </c>
      <c r="B398" s="16" t="s">
        <v>394</v>
      </c>
      <c r="C398" s="29">
        <v>494041.93850472814</v>
      </c>
      <c r="D398" s="29">
        <v>0</v>
      </c>
      <c r="E398" s="38">
        <f t="shared" si="38"/>
        <v>494041.93850472814</v>
      </c>
      <c r="F398" s="35"/>
      <c r="G398" s="17">
        <v>518293.93308337836</v>
      </c>
      <c r="H398" s="17">
        <v>0</v>
      </c>
      <c r="I398" s="38">
        <f t="shared" si="39"/>
        <v>518293.93308337836</v>
      </c>
      <c r="K398" s="17">
        <v>19606.920000000002</v>
      </c>
      <c r="L398" s="17">
        <v>4645.0745786502193</v>
      </c>
      <c r="M398" s="38">
        <v>24251.994578650221</v>
      </c>
      <c r="O398" s="17">
        <v>533557.25746533601</v>
      </c>
      <c r="P398" s="17">
        <v>0</v>
      </c>
      <c r="Q398" s="38">
        <f t="shared" si="40"/>
        <v>533557.25746533601</v>
      </c>
      <c r="R398" s="24"/>
      <c r="S398" s="17">
        <f t="shared" si="41"/>
        <v>19606.920000000002</v>
      </c>
      <c r="T398" s="17">
        <f t="shared" si="36"/>
        <v>19908.398960607865</v>
      </c>
      <c r="U398" s="38">
        <f t="shared" si="37"/>
        <v>39515.318960607867</v>
      </c>
      <c r="V398" s="24"/>
    </row>
    <row r="399" spans="1:22" ht="13" x14ac:dyDescent="0.3">
      <c r="A399" s="15">
        <v>3225</v>
      </c>
      <c r="B399" s="16" t="s">
        <v>395</v>
      </c>
      <c r="C399" s="29">
        <v>800523.49844720494</v>
      </c>
      <c r="D399" s="29">
        <v>0</v>
      </c>
      <c r="E399" s="38">
        <f t="shared" si="38"/>
        <v>800523.49844720494</v>
      </c>
      <c r="F399" s="35"/>
      <c r="G399" s="17">
        <v>848514</v>
      </c>
      <c r="H399" s="17">
        <v>0</v>
      </c>
      <c r="I399" s="38">
        <f t="shared" si="39"/>
        <v>848514</v>
      </c>
      <c r="K399" s="17">
        <v>35796.120000000003</v>
      </c>
      <c r="L399" s="17">
        <v>12194.381552795057</v>
      </c>
      <c r="M399" s="38">
        <v>47990.50155279506</v>
      </c>
      <c r="O399" s="17">
        <v>872394</v>
      </c>
      <c r="P399" s="17">
        <v>0</v>
      </c>
      <c r="Q399" s="38">
        <f t="shared" si="40"/>
        <v>872394</v>
      </c>
      <c r="R399" s="24"/>
      <c r="S399" s="17">
        <f t="shared" si="41"/>
        <v>35796.120000000003</v>
      </c>
      <c r="T399" s="17">
        <f t="shared" si="36"/>
        <v>36074.381552795057</v>
      </c>
      <c r="U399" s="38">
        <f t="shared" si="37"/>
        <v>71870.50155279506</v>
      </c>
      <c r="V399" s="24"/>
    </row>
    <row r="400" spans="1:22" ht="13" x14ac:dyDescent="0.3">
      <c r="A400" s="15">
        <v>2671</v>
      </c>
      <c r="B400" s="16" t="s">
        <v>396</v>
      </c>
      <c r="C400" s="29">
        <v>739302.09171248658</v>
      </c>
      <c r="D400" s="29">
        <v>0</v>
      </c>
      <c r="E400" s="38">
        <f t="shared" si="38"/>
        <v>739302.09171248658</v>
      </c>
      <c r="F400" s="35"/>
      <c r="G400" s="17">
        <v>765222.94996705058</v>
      </c>
      <c r="H400" s="17">
        <v>9384.7517712996341</v>
      </c>
      <c r="I400" s="38">
        <f t="shared" si="39"/>
        <v>774607.70173835021</v>
      </c>
      <c r="K400" s="17">
        <v>32153.898766885632</v>
      </c>
      <c r="L400" s="17">
        <v>3151.7112589779972</v>
      </c>
      <c r="M400" s="38">
        <v>35305.610025863629</v>
      </c>
      <c r="O400" s="17">
        <v>775761.35058638174</v>
      </c>
      <c r="P400" s="17">
        <v>2050.9685819790466</v>
      </c>
      <c r="Q400" s="38">
        <f t="shared" si="40"/>
        <v>777812.31916836079</v>
      </c>
      <c r="R400" s="24"/>
      <c r="S400" s="17">
        <f t="shared" si="41"/>
        <v>32153.898766885632</v>
      </c>
      <c r="T400" s="17">
        <f t="shared" si="36"/>
        <v>6356.3286889885749</v>
      </c>
      <c r="U400" s="38">
        <f t="shared" si="37"/>
        <v>38510.227455874206</v>
      </c>
      <c r="V400" s="24"/>
    </row>
    <row r="401" spans="1:22" ht="13" x14ac:dyDescent="0.3">
      <c r="A401" s="15">
        <v>2601</v>
      </c>
      <c r="B401" s="16" t="s">
        <v>397</v>
      </c>
      <c r="C401" s="29">
        <v>1054408.4574256937</v>
      </c>
      <c r="D401" s="29">
        <v>0</v>
      </c>
      <c r="E401" s="38">
        <f t="shared" si="38"/>
        <v>1054408.4574256937</v>
      </c>
      <c r="F401" s="35"/>
      <c r="G401" s="17">
        <v>1090071.7871013971</v>
      </c>
      <c r="H401" s="17">
        <v>0</v>
      </c>
      <c r="I401" s="38">
        <f t="shared" si="39"/>
        <v>1090071.7871013971</v>
      </c>
      <c r="K401" s="17">
        <v>46403.922084028134</v>
      </c>
      <c r="L401" s="17">
        <v>-10740.592408324825</v>
      </c>
      <c r="M401" s="38">
        <v>35663.329675703309</v>
      </c>
      <c r="O401" s="17">
        <v>1122393.8101057929</v>
      </c>
      <c r="P401" s="17">
        <v>0</v>
      </c>
      <c r="Q401" s="38">
        <f t="shared" si="40"/>
        <v>1122393.8101057929</v>
      </c>
      <c r="R401" s="24"/>
      <c r="S401" s="17">
        <f t="shared" si="41"/>
        <v>46403.922084028134</v>
      </c>
      <c r="T401" s="17">
        <f t="shared" si="36"/>
        <v>21581.430596071063</v>
      </c>
      <c r="U401" s="38">
        <f t="shared" si="37"/>
        <v>67985.352680099197</v>
      </c>
      <c r="V401" s="24"/>
    </row>
    <row r="402" spans="1:22" ht="13" x14ac:dyDescent="0.3">
      <c r="A402" s="15">
        <v>2133</v>
      </c>
      <c r="B402" s="16" t="s">
        <v>398</v>
      </c>
      <c r="C402" s="29">
        <v>1404317.7</v>
      </c>
      <c r="D402" s="29">
        <v>0</v>
      </c>
      <c r="E402" s="38">
        <f t="shared" si="38"/>
        <v>1404317.7</v>
      </c>
      <c r="F402" s="35"/>
      <c r="G402" s="17">
        <v>1564277.7</v>
      </c>
      <c r="H402" s="17">
        <v>0</v>
      </c>
      <c r="I402" s="38">
        <f t="shared" si="39"/>
        <v>1564277.7</v>
      </c>
      <c r="K402" s="17">
        <v>66915.360000000015</v>
      </c>
      <c r="L402" s="17">
        <v>93044.639999999985</v>
      </c>
      <c r="M402" s="38">
        <v>159960</v>
      </c>
      <c r="O402" s="17">
        <v>1608917.7</v>
      </c>
      <c r="P402" s="17">
        <v>0</v>
      </c>
      <c r="Q402" s="38">
        <f t="shared" si="40"/>
        <v>1608917.7</v>
      </c>
      <c r="R402" s="24"/>
      <c r="S402" s="17">
        <f t="shared" si="41"/>
        <v>66915.360000000015</v>
      </c>
      <c r="T402" s="17">
        <f t="shared" si="36"/>
        <v>137684.63999999998</v>
      </c>
      <c r="U402" s="38">
        <f t="shared" si="37"/>
        <v>204600</v>
      </c>
      <c r="V402" s="24"/>
    </row>
    <row r="403" spans="1:22" ht="13" x14ac:dyDescent="0.3">
      <c r="A403" s="15">
        <v>2665</v>
      </c>
      <c r="B403" s="16" t="s">
        <v>399</v>
      </c>
      <c r="C403" s="29">
        <v>1648257.2632500438</v>
      </c>
      <c r="D403" s="29">
        <v>0</v>
      </c>
      <c r="E403" s="38">
        <f t="shared" si="38"/>
        <v>1648257.2632500438</v>
      </c>
      <c r="F403" s="35"/>
      <c r="G403" s="17">
        <v>1770423.8966428416</v>
      </c>
      <c r="H403" s="17">
        <v>0</v>
      </c>
      <c r="I403" s="38">
        <f t="shared" si="39"/>
        <v>1770423.8966428416</v>
      </c>
      <c r="K403" s="17">
        <v>75086.661324943154</v>
      </c>
      <c r="L403" s="17">
        <v>47079.972067854629</v>
      </c>
      <c r="M403" s="38">
        <v>122166.63339279778</v>
      </c>
      <c r="O403" s="17">
        <v>1855653.9684125059</v>
      </c>
      <c r="P403" s="17">
        <v>0</v>
      </c>
      <c r="Q403" s="38">
        <f t="shared" si="40"/>
        <v>1855653.9684125059</v>
      </c>
      <c r="R403" s="24"/>
      <c r="S403" s="17">
        <f t="shared" si="41"/>
        <v>75086.661324943154</v>
      </c>
      <c r="T403" s="17">
        <f t="shared" si="36"/>
        <v>132310.04383751893</v>
      </c>
      <c r="U403" s="38">
        <f t="shared" si="37"/>
        <v>207396.70516246208</v>
      </c>
      <c r="V403" s="24"/>
    </row>
    <row r="404" spans="1:22" ht="13" x14ac:dyDescent="0.3">
      <c r="A404" s="15">
        <v>2126</v>
      </c>
      <c r="B404" s="16" t="s">
        <v>400</v>
      </c>
      <c r="C404" s="29">
        <v>1155571.7607676929</v>
      </c>
      <c r="D404" s="29">
        <v>0</v>
      </c>
      <c r="E404" s="38">
        <f t="shared" si="38"/>
        <v>1155571.7607676929</v>
      </c>
      <c r="F404" s="35"/>
      <c r="G404" s="17">
        <v>1244420.1225624161</v>
      </c>
      <c r="H404" s="17">
        <v>0</v>
      </c>
      <c r="I404" s="38">
        <f t="shared" si="39"/>
        <v>1244420.1225624161</v>
      </c>
      <c r="K404" s="17">
        <v>50726.16</v>
      </c>
      <c r="L404" s="17">
        <v>38122.201794723194</v>
      </c>
      <c r="M404" s="38">
        <v>88848.361794723198</v>
      </c>
      <c r="O404" s="17">
        <v>1312950.0614544211</v>
      </c>
      <c r="P404" s="17">
        <v>0</v>
      </c>
      <c r="Q404" s="38">
        <f t="shared" si="40"/>
        <v>1312950.0614544211</v>
      </c>
      <c r="R404" s="24"/>
      <c r="S404" s="17">
        <f t="shared" si="41"/>
        <v>50726.16</v>
      </c>
      <c r="T404" s="17">
        <f t="shared" si="36"/>
        <v>106652.14068672821</v>
      </c>
      <c r="U404" s="38">
        <f t="shared" si="37"/>
        <v>157378.30068672821</v>
      </c>
      <c r="V404" s="24"/>
    </row>
    <row r="405" spans="1:22" ht="13" x14ac:dyDescent="0.3">
      <c r="A405" s="15">
        <v>2050</v>
      </c>
      <c r="B405" s="16" t="s">
        <v>401</v>
      </c>
      <c r="C405" s="29">
        <v>942902.60093023255</v>
      </c>
      <c r="D405" s="29">
        <v>0</v>
      </c>
      <c r="E405" s="38">
        <f t="shared" si="38"/>
        <v>942902.60093023255</v>
      </c>
      <c r="F405" s="35"/>
      <c r="G405" s="17">
        <v>968015.49787375412</v>
      </c>
      <c r="H405" s="17">
        <v>5922.2944611294661</v>
      </c>
      <c r="I405" s="38">
        <f t="shared" si="39"/>
        <v>973937.79233488359</v>
      </c>
      <c r="K405" s="17">
        <v>28960.680000000004</v>
      </c>
      <c r="L405" s="17">
        <v>2074.5114046510316</v>
      </c>
      <c r="M405" s="38">
        <v>31035.191404651036</v>
      </c>
      <c r="O405" s="17">
        <v>981120.77043147106</v>
      </c>
      <c r="P405" s="17">
        <v>0</v>
      </c>
      <c r="Q405" s="38">
        <f t="shared" si="40"/>
        <v>981120.77043147106</v>
      </c>
      <c r="R405" s="24"/>
      <c r="S405" s="17">
        <f t="shared" si="41"/>
        <v>28960.680000000004</v>
      </c>
      <c r="T405" s="17">
        <f t="shared" si="36"/>
        <v>9257.4895012384986</v>
      </c>
      <c r="U405" s="38">
        <f t="shared" si="37"/>
        <v>38218.169501238503</v>
      </c>
      <c r="V405" s="24"/>
    </row>
    <row r="406" spans="1:22" ht="13" x14ac:dyDescent="0.3">
      <c r="A406" s="15">
        <v>3470</v>
      </c>
      <c r="B406" s="16" t="s">
        <v>402</v>
      </c>
      <c r="C406" s="29">
        <v>443432.11866189993</v>
      </c>
      <c r="D406" s="29">
        <v>0</v>
      </c>
      <c r="E406" s="38">
        <f t="shared" si="38"/>
        <v>443432.11866189993</v>
      </c>
      <c r="F406" s="35"/>
      <c r="G406" s="17">
        <v>468476.47694545396</v>
      </c>
      <c r="H406" s="17">
        <v>0</v>
      </c>
      <c r="I406" s="38">
        <f t="shared" si="39"/>
        <v>468476.47694545396</v>
      </c>
      <c r="K406" s="17">
        <v>16548.96</v>
      </c>
      <c r="L406" s="17">
        <v>8495.3982835540301</v>
      </c>
      <c r="M406" s="38">
        <v>25044.358283554029</v>
      </c>
      <c r="O406" s="17">
        <v>486672.07278077275</v>
      </c>
      <c r="P406" s="17">
        <v>0</v>
      </c>
      <c r="Q406" s="38">
        <f t="shared" si="40"/>
        <v>486672.07278077275</v>
      </c>
      <c r="R406" s="24"/>
      <c r="S406" s="17">
        <f t="shared" si="41"/>
        <v>16548.96</v>
      </c>
      <c r="T406" s="17">
        <f t="shared" si="36"/>
        <v>26690.994118872819</v>
      </c>
      <c r="U406" s="38">
        <f t="shared" si="37"/>
        <v>43239.954118872818</v>
      </c>
      <c r="V406" s="24"/>
    </row>
    <row r="407" spans="1:22" ht="13" x14ac:dyDescent="0.3">
      <c r="A407" s="15">
        <v>5248</v>
      </c>
      <c r="B407" s="16" t="s">
        <v>403</v>
      </c>
      <c r="C407" s="29">
        <v>957086.08981042646</v>
      </c>
      <c r="D407" s="29">
        <v>0</v>
      </c>
      <c r="E407" s="38">
        <f t="shared" si="38"/>
        <v>957086.08981042646</v>
      </c>
      <c r="F407" s="35"/>
      <c r="G407" s="17">
        <v>1058165.6400000001</v>
      </c>
      <c r="H407" s="17">
        <v>0</v>
      </c>
      <c r="I407" s="38">
        <f t="shared" si="39"/>
        <v>1058165.6400000001</v>
      </c>
      <c r="K407" s="17">
        <v>45329.760000000002</v>
      </c>
      <c r="L407" s="17">
        <v>55749.790189573665</v>
      </c>
      <c r="M407" s="38">
        <v>101079.55018957367</v>
      </c>
      <c r="O407" s="17">
        <v>1088405.6400000001</v>
      </c>
      <c r="P407" s="17">
        <v>0</v>
      </c>
      <c r="Q407" s="38">
        <f t="shared" si="40"/>
        <v>1088405.6400000001</v>
      </c>
      <c r="R407" s="24"/>
      <c r="S407" s="17">
        <f t="shared" si="41"/>
        <v>45329.760000000002</v>
      </c>
      <c r="T407" s="17">
        <f t="shared" si="36"/>
        <v>85989.790189573658</v>
      </c>
      <c r="U407" s="38">
        <f t="shared" si="37"/>
        <v>131319.55018957367</v>
      </c>
      <c r="V407" s="24"/>
    </row>
    <row r="408" spans="1:22" ht="13" x14ac:dyDescent="0.3">
      <c r="A408" s="15">
        <v>2873</v>
      </c>
      <c r="B408" s="16" t="s">
        <v>404</v>
      </c>
      <c r="C408" s="29">
        <v>1186391.9999999998</v>
      </c>
      <c r="D408" s="29">
        <v>0</v>
      </c>
      <c r="E408" s="38">
        <f t="shared" si="38"/>
        <v>1186391.9999999998</v>
      </c>
      <c r="F408" s="35"/>
      <c r="G408" s="17">
        <v>1342136</v>
      </c>
      <c r="H408" s="17">
        <v>0</v>
      </c>
      <c r="I408" s="38">
        <f t="shared" si="39"/>
        <v>1342136</v>
      </c>
      <c r="K408" s="17">
        <v>58461.634121610245</v>
      </c>
      <c r="L408" s="17">
        <v>97282.365878389988</v>
      </c>
      <c r="M408" s="38">
        <v>155744.00000000023</v>
      </c>
      <c r="O408" s="17">
        <v>1380536</v>
      </c>
      <c r="P408" s="17">
        <v>0</v>
      </c>
      <c r="Q408" s="38">
        <f t="shared" si="40"/>
        <v>1380536</v>
      </c>
      <c r="R408" s="24"/>
      <c r="S408" s="17">
        <f t="shared" si="41"/>
        <v>58461.634121610245</v>
      </c>
      <c r="T408" s="17">
        <f t="shared" si="36"/>
        <v>135682.36587838997</v>
      </c>
      <c r="U408" s="38">
        <f t="shared" si="37"/>
        <v>194144.00000000023</v>
      </c>
      <c r="V408" s="24"/>
    </row>
    <row r="409" spans="1:22" ht="13" x14ac:dyDescent="0.3">
      <c r="A409" s="15">
        <v>5269</v>
      </c>
      <c r="B409" s="16" t="s">
        <v>405</v>
      </c>
      <c r="C409" s="29">
        <v>1554004.5160629987</v>
      </c>
      <c r="D409" s="29">
        <v>0</v>
      </c>
      <c r="E409" s="38">
        <f t="shared" si="38"/>
        <v>1554004.5160629987</v>
      </c>
      <c r="F409" s="35"/>
      <c r="G409" s="17">
        <v>1677698.4</v>
      </c>
      <c r="H409" s="17">
        <v>0</v>
      </c>
      <c r="I409" s="38">
        <f t="shared" si="39"/>
        <v>1677698.4</v>
      </c>
      <c r="K409" s="17">
        <v>72894.350045382773</v>
      </c>
      <c r="L409" s="17">
        <v>50799.533891618456</v>
      </c>
      <c r="M409" s="38">
        <v>123693.88393700123</v>
      </c>
      <c r="O409" s="17">
        <v>1725578.4000000001</v>
      </c>
      <c r="P409" s="17">
        <v>0</v>
      </c>
      <c r="Q409" s="38">
        <f t="shared" si="40"/>
        <v>1725578.4000000001</v>
      </c>
      <c r="R409" s="24"/>
      <c r="S409" s="17">
        <f t="shared" si="41"/>
        <v>72894.350045382773</v>
      </c>
      <c r="T409" s="17">
        <f t="shared" si="36"/>
        <v>98679.533891618688</v>
      </c>
      <c r="U409" s="38">
        <f t="shared" si="37"/>
        <v>171573.88393700146</v>
      </c>
      <c r="V409" s="24"/>
    </row>
    <row r="410" spans="1:22" ht="13" x14ac:dyDescent="0.3">
      <c r="A410" s="15">
        <v>3835</v>
      </c>
      <c r="B410" s="16" t="s">
        <v>406</v>
      </c>
      <c r="C410" s="29">
        <v>1777247.1</v>
      </c>
      <c r="D410" s="29">
        <v>0</v>
      </c>
      <c r="E410" s="38">
        <f t="shared" si="38"/>
        <v>1777247.1</v>
      </c>
      <c r="F410" s="35"/>
      <c r="G410" s="17">
        <v>1980207.1</v>
      </c>
      <c r="H410" s="17">
        <v>0</v>
      </c>
      <c r="I410" s="38">
        <f t="shared" si="39"/>
        <v>1980207.1</v>
      </c>
      <c r="K410" s="17">
        <v>84723.48000000001</v>
      </c>
      <c r="L410" s="17">
        <v>118236.51999999999</v>
      </c>
      <c r="M410" s="38">
        <v>202960</v>
      </c>
      <c r="O410" s="17">
        <v>2032547.1</v>
      </c>
      <c r="P410" s="17">
        <v>0</v>
      </c>
      <c r="Q410" s="38">
        <f t="shared" si="40"/>
        <v>2032547.1</v>
      </c>
      <c r="R410" s="24"/>
      <c r="S410" s="17">
        <f t="shared" si="41"/>
        <v>84723.48000000001</v>
      </c>
      <c r="T410" s="17">
        <f t="shared" si="36"/>
        <v>170576.52</v>
      </c>
      <c r="U410" s="38">
        <f t="shared" si="37"/>
        <v>255300</v>
      </c>
      <c r="V410" s="24"/>
    </row>
    <row r="411" spans="1:22" ht="13" x14ac:dyDescent="0.3">
      <c r="A411" s="15">
        <v>2042</v>
      </c>
      <c r="B411" s="16" t="s">
        <v>407</v>
      </c>
      <c r="C411" s="29">
        <v>725772.63888157893</v>
      </c>
      <c r="D411" s="29">
        <v>0</v>
      </c>
      <c r="E411" s="38">
        <f t="shared" si="38"/>
        <v>725772.63888157893</v>
      </c>
      <c r="F411" s="35"/>
      <c r="G411" s="17">
        <v>774982.83387042815</v>
      </c>
      <c r="H411" s="17">
        <v>4551.8734055587556</v>
      </c>
      <c r="I411" s="38">
        <f t="shared" si="39"/>
        <v>779534.7072759869</v>
      </c>
      <c r="K411" s="17">
        <v>32918.04</v>
      </c>
      <c r="L411" s="17">
        <v>20844.028394407978</v>
      </c>
      <c r="M411" s="38">
        <v>53762.068394407979</v>
      </c>
      <c r="O411" s="17">
        <v>791316</v>
      </c>
      <c r="P411" s="17">
        <v>0</v>
      </c>
      <c r="Q411" s="38">
        <f t="shared" si="40"/>
        <v>791316</v>
      </c>
      <c r="R411" s="24"/>
      <c r="S411" s="17">
        <f t="shared" si="41"/>
        <v>32918.04</v>
      </c>
      <c r="T411" s="17">
        <f t="shared" si="36"/>
        <v>32625.321118421074</v>
      </c>
      <c r="U411" s="38">
        <f t="shared" si="37"/>
        <v>65543.361118421075</v>
      </c>
      <c r="V411" s="24"/>
    </row>
    <row r="412" spans="1:22" ht="13" x14ac:dyDescent="0.3">
      <c r="A412" s="15">
        <v>3028</v>
      </c>
      <c r="B412" s="16" t="s">
        <v>408</v>
      </c>
      <c r="C412" s="29">
        <v>1035972.2395770925</v>
      </c>
      <c r="D412" s="29">
        <v>0</v>
      </c>
      <c r="E412" s="38">
        <f t="shared" si="38"/>
        <v>1035972.2395770925</v>
      </c>
      <c r="F412" s="35"/>
      <c r="G412" s="17">
        <v>1134516</v>
      </c>
      <c r="H412" s="17">
        <v>0</v>
      </c>
      <c r="I412" s="38">
        <f t="shared" si="39"/>
        <v>1134516</v>
      </c>
      <c r="K412" s="17">
        <v>47488.32</v>
      </c>
      <c r="L412" s="17">
        <v>51055.440422907537</v>
      </c>
      <c r="M412" s="38">
        <v>98543.760422907537</v>
      </c>
      <c r="O412" s="17">
        <v>1166196</v>
      </c>
      <c r="P412" s="17">
        <v>0</v>
      </c>
      <c r="Q412" s="38">
        <f t="shared" si="40"/>
        <v>1166196</v>
      </c>
      <c r="R412" s="24"/>
      <c r="S412" s="17">
        <f t="shared" si="41"/>
        <v>47488.32</v>
      </c>
      <c r="T412" s="17">
        <f t="shared" si="36"/>
        <v>82735.44042290753</v>
      </c>
      <c r="U412" s="38">
        <f t="shared" si="37"/>
        <v>130223.76042290754</v>
      </c>
      <c r="V412" s="24"/>
    </row>
    <row r="413" spans="1:22" ht="13" x14ac:dyDescent="0.3">
      <c r="A413" s="15">
        <v>2630</v>
      </c>
      <c r="B413" s="16" t="s">
        <v>409</v>
      </c>
      <c r="C413" s="29">
        <v>856027.6452432432</v>
      </c>
      <c r="D413" s="29">
        <v>0</v>
      </c>
      <c r="E413" s="38">
        <f t="shared" si="38"/>
        <v>856027.6452432432</v>
      </c>
      <c r="F413" s="35"/>
      <c r="G413" s="17">
        <v>905561</v>
      </c>
      <c r="H413" s="17">
        <v>0</v>
      </c>
      <c r="I413" s="38">
        <f t="shared" si="39"/>
        <v>905561</v>
      </c>
      <c r="K413" s="17">
        <v>38314.44</v>
      </c>
      <c r="L413" s="17">
        <v>11218.9147567568</v>
      </c>
      <c r="M413" s="38">
        <v>49533.354756756802</v>
      </c>
      <c r="O413" s="17">
        <v>931121</v>
      </c>
      <c r="P413" s="17">
        <v>0</v>
      </c>
      <c r="Q413" s="38">
        <f t="shared" si="40"/>
        <v>931121</v>
      </c>
      <c r="R413" s="24"/>
      <c r="S413" s="17">
        <f t="shared" si="41"/>
        <v>38314.44</v>
      </c>
      <c r="T413" s="17">
        <f t="shared" si="36"/>
        <v>36778.9147567568</v>
      </c>
      <c r="U413" s="38">
        <f t="shared" si="37"/>
        <v>75093.354756756802</v>
      </c>
      <c r="V413" s="24"/>
    </row>
    <row r="414" spans="1:22" ht="13" x14ac:dyDescent="0.3">
      <c r="A414" s="15">
        <v>3660</v>
      </c>
      <c r="B414" s="16" t="s">
        <v>410</v>
      </c>
      <c r="C414" s="29">
        <v>478366.12303370785</v>
      </c>
      <c r="D414" s="29">
        <v>0</v>
      </c>
      <c r="E414" s="38">
        <f t="shared" si="38"/>
        <v>478366.12303370785</v>
      </c>
      <c r="F414" s="35"/>
      <c r="G414" s="17">
        <v>510691.5415252368</v>
      </c>
      <c r="H414" s="17">
        <v>0</v>
      </c>
      <c r="I414" s="38">
        <f t="shared" si="39"/>
        <v>510691.5415252368</v>
      </c>
      <c r="K414" s="17">
        <v>18527.640000000003</v>
      </c>
      <c r="L414" s="17">
        <v>13797.778491528949</v>
      </c>
      <c r="M414" s="38">
        <v>32325.418491528952</v>
      </c>
      <c r="O414" s="17">
        <v>533308.02040591592</v>
      </c>
      <c r="P414" s="17">
        <v>0</v>
      </c>
      <c r="Q414" s="38">
        <f t="shared" si="40"/>
        <v>533308.02040591592</v>
      </c>
      <c r="R414" s="24"/>
      <c r="S414" s="17">
        <f t="shared" si="41"/>
        <v>18527.640000000003</v>
      </c>
      <c r="T414" s="17">
        <f t="shared" si="36"/>
        <v>36414.257372208071</v>
      </c>
      <c r="U414" s="38">
        <f t="shared" si="37"/>
        <v>54941.89737220807</v>
      </c>
      <c r="V414" s="24"/>
    </row>
    <row r="415" spans="1:22" ht="13" x14ac:dyDescent="0.3">
      <c r="A415" s="15">
        <v>2210</v>
      </c>
      <c r="B415" s="16" t="s">
        <v>411</v>
      </c>
      <c r="C415" s="29">
        <v>1234749.9121463413</v>
      </c>
      <c r="D415" s="29">
        <v>0</v>
      </c>
      <c r="E415" s="38">
        <f t="shared" si="38"/>
        <v>1234749.9121463413</v>
      </c>
      <c r="F415" s="35"/>
      <c r="G415" s="17">
        <v>1327516.8632175252</v>
      </c>
      <c r="H415" s="17">
        <v>0</v>
      </c>
      <c r="I415" s="38">
        <f t="shared" si="39"/>
        <v>1327516.8632175252</v>
      </c>
      <c r="K415" s="17">
        <v>55403.040000000008</v>
      </c>
      <c r="L415" s="17">
        <v>37363.911071183888</v>
      </c>
      <c r="M415" s="38">
        <v>92766.951071183896</v>
      </c>
      <c r="O415" s="17">
        <v>1392572.0678692674</v>
      </c>
      <c r="P415" s="17">
        <v>0</v>
      </c>
      <c r="Q415" s="38">
        <f t="shared" si="40"/>
        <v>1392572.0678692674</v>
      </c>
      <c r="R415" s="24"/>
      <c r="S415" s="17">
        <f t="shared" si="41"/>
        <v>55403.040000000008</v>
      </c>
      <c r="T415" s="17">
        <f t="shared" si="36"/>
        <v>102419.11572292613</v>
      </c>
      <c r="U415" s="38">
        <f t="shared" si="37"/>
        <v>157822.15572292614</v>
      </c>
      <c r="V415" s="24"/>
    </row>
    <row r="416" spans="1:22" ht="13" x14ac:dyDescent="0.3">
      <c r="A416" s="15">
        <v>3814</v>
      </c>
      <c r="B416" s="16" t="s">
        <v>412</v>
      </c>
      <c r="C416" s="29">
        <v>770176.33378284518</v>
      </c>
      <c r="D416" s="29">
        <v>0</v>
      </c>
      <c r="E416" s="38">
        <f t="shared" si="38"/>
        <v>770176.33378284518</v>
      </c>
      <c r="F416" s="35"/>
      <c r="G416" s="17">
        <v>806314.8</v>
      </c>
      <c r="H416" s="17">
        <v>2728.2293017595075</v>
      </c>
      <c r="I416" s="38">
        <f t="shared" si="39"/>
        <v>809043.02930175955</v>
      </c>
      <c r="K416" s="17">
        <v>34536.960000000006</v>
      </c>
      <c r="L416" s="17">
        <v>4329.7355189143709</v>
      </c>
      <c r="M416" s="38">
        <v>38866.695518914377</v>
      </c>
      <c r="O416" s="17">
        <v>829354.79999999993</v>
      </c>
      <c r="P416" s="17">
        <v>0</v>
      </c>
      <c r="Q416" s="38">
        <f t="shared" si="40"/>
        <v>829354.79999999993</v>
      </c>
      <c r="R416" s="24"/>
      <c r="S416" s="17">
        <f t="shared" si="41"/>
        <v>34536.960000000006</v>
      </c>
      <c r="T416" s="17">
        <f t="shared" si="36"/>
        <v>24641.506217154747</v>
      </c>
      <c r="U416" s="38">
        <f t="shared" si="37"/>
        <v>59178.466217154753</v>
      </c>
      <c r="V416" s="24"/>
    </row>
    <row r="417" spans="1:22" ht="13" x14ac:dyDescent="0.3">
      <c r="A417" s="15">
        <v>3251</v>
      </c>
      <c r="B417" s="16" t="s">
        <v>413</v>
      </c>
      <c r="C417" s="29">
        <v>978229.91065693425</v>
      </c>
      <c r="D417" s="29">
        <v>0</v>
      </c>
      <c r="E417" s="38">
        <f t="shared" si="38"/>
        <v>978229.91065693425</v>
      </c>
      <c r="F417" s="35"/>
      <c r="G417" s="17">
        <v>1014548.925325265</v>
      </c>
      <c r="H417" s="17">
        <v>0</v>
      </c>
      <c r="I417" s="38">
        <f t="shared" si="39"/>
        <v>1014548.925325265</v>
      </c>
      <c r="K417" s="17">
        <v>29680.2</v>
      </c>
      <c r="L417" s="17">
        <v>6638.8146683307823</v>
      </c>
      <c r="M417" s="38">
        <v>36319.014668330783</v>
      </c>
      <c r="O417" s="17">
        <v>1037798.4715710322</v>
      </c>
      <c r="P417" s="17">
        <v>0</v>
      </c>
      <c r="Q417" s="38">
        <f t="shared" si="40"/>
        <v>1037798.4715710322</v>
      </c>
      <c r="R417" s="24"/>
      <c r="S417" s="17">
        <f t="shared" si="41"/>
        <v>29680.2</v>
      </c>
      <c r="T417" s="17">
        <f t="shared" si="36"/>
        <v>29888.360914097935</v>
      </c>
      <c r="U417" s="38">
        <f t="shared" si="37"/>
        <v>59568.560914097936</v>
      </c>
      <c r="V417" s="24"/>
    </row>
    <row r="418" spans="1:22" ht="13" x14ac:dyDescent="0.3">
      <c r="A418" s="15">
        <v>2850</v>
      </c>
      <c r="B418" s="16" t="s">
        <v>414</v>
      </c>
      <c r="C418" s="29">
        <v>1695190.8</v>
      </c>
      <c r="D418" s="29">
        <v>0</v>
      </c>
      <c r="E418" s="38">
        <f t="shared" si="38"/>
        <v>1695190.8</v>
      </c>
      <c r="F418" s="35"/>
      <c r="G418" s="17">
        <v>1888690.8</v>
      </c>
      <c r="H418" s="17">
        <v>0</v>
      </c>
      <c r="I418" s="38">
        <f t="shared" si="39"/>
        <v>1888690.8</v>
      </c>
      <c r="K418" s="17">
        <v>80946</v>
      </c>
      <c r="L418" s="17">
        <v>112554</v>
      </c>
      <c r="M418" s="38">
        <v>193500</v>
      </c>
      <c r="O418" s="17">
        <v>1942690.8</v>
      </c>
      <c r="P418" s="17">
        <v>0</v>
      </c>
      <c r="Q418" s="38">
        <f t="shared" si="40"/>
        <v>1942690.8</v>
      </c>
      <c r="R418" s="24"/>
      <c r="S418" s="17">
        <f t="shared" si="41"/>
        <v>80946</v>
      </c>
      <c r="T418" s="17">
        <f t="shared" si="36"/>
        <v>166554</v>
      </c>
      <c r="U418" s="38">
        <f t="shared" si="37"/>
        <v>247500</v>
      </c>
      <c r="V418" s="24"/>
    </row>
    <row r="419" spans="1:22" ht="13" x14ac:dyDescent="0.3">
      <c r="A419" s="20">
        <v>2107</v>
      </c>
      <c r="B419" s="21" t="s">
        <v>415</v>
      </c>
      <c r="C419" s="29">
        <v>1547466.1820350317</v>
      </c>
      <c r="D419" s="29">
        <v>0</v>
      </c>
      <c r="E419" s="38">
        <f t="shared" si="38"/>
        <v>1547466.1820350317</v>
      </c>
      <c r="F419" s="35"/>
      <c r="G419" s="17">
        <v>1674344.531894749</v>
      </c>
      <c r="H419" s="17">
        <v>0</v>
      </c>
      <c r="I419" s="38">
        <f t="shared" si="39"/>
        <v>1674344.531894749</v>
      </c>
      <c r="K419" s="17">
        <v>64397.040000000008</v>
      </c>
      <c r="L419" s="17">
        <v>62481.309859717294</v>
      </c>
      <c r="M419" s="38">
        <v>126878.3498597173</v>
      </c>
      <c r="O419" s="17">
        <v>1748343.2444624652</v>
      </c>
      <c r="P419" s="17">
        <v>0</v>
      </c>
      <c r="Q419" s="38">
        <f t="shared" si="40"/>
        <v>1748343.2444624652</v>
      </c>
      <c r="R419" s="24"/>
      <c r="S419" s="17">
        <f t="shared" si="41"/>
        <v>64397.040000000008</v>
      </c>
      <c r="T419" s="17">
        <f t="shared" si="36"/>
        <v>136480.02242743343</v>
      </c>
      <c r="U419" s="38">
        <f t="shared" si="37"/>
        <v>200877.06242743344</v>
      </c>
      <c r="V419" s="24"/>
    </row>
    <row r="420" spans="1:22" ht="13" x14ac:dyDescent="0.3">
      <c r="A420" s="15">
        <v>5270</v>
      </c>
      <c r="B420" s="16" t="s">
        <v>416</v>
      </c>
      <c r="C420" s="29">
        <v>935605.21518717601</v>
      </c>
      <c r="D420" s="29">
        <v>0</v>
      </c>
      <c r="E420" s="38">
        <f t="shared" si="38"/>
        <v>935605.21518717601</v>
      </c>
      <c r="F420" s="35"/>
      <c r="G420" s="17">
        <v>986830.64360188425</v>
      </c>
      <c r="H420" s="17">
        <v>0</v>
      </c>
      <c r="I420" s="38">
        <f t="shared" si="39"/>
        <v>986830.64360188425</v>
      </c>
      <c r="K420" s="17">
        <v>42019.299524907365</v>
      </c>
      <c r="L420" s="17">
        <v>9206.1288898008715</v>
      </c>
      <c r="M420" s="38">
        <v>51225.428414708236</v>
      </c>
      <c r="O420" s="17">
        <v>1018628.6230981533</v>
      </c>
      <c r="P420" s="17">
        <v>0</v>
      </c>
      <c r="Q420" s="38">
        <f t="shared" si="40"/>
        <v>1018628.6230981533</v>
      </c>
      <c r="R420" s="24"/>
      <c r="S420" s="17">
        <f t="shared" si="41"/>
        <v>42019.299524907365</v>
      </c>
      <c r="T420" s="17">
        <f t="shared" si="36"/>
        <v>41004.108386069893</v>
      </c>
      <c r="U420" s="38">
        <f t="shared" si="37"/>
        <v>83023.407910977257</v>
      </c>
      <c r="V420" s="24"/>
    </row>
    <row r="421" spans="1:22" ht="13" x14ac:dyDescent="0.3">
      <c r="A421" s="15">
        <v>2261</v>
      </c>
      <c r="B421" s="16" t="s">
        <v>417</v>
      </c>
      <c r="C421" s="29">
        <v>539969.31180234568</v>
      </c>
      <c r="D421" s="29">
        <v>0</v>
      </c>
      <c r="E421" s="38">
        <f t="shared" si="38"/>
        <v>539969.31180234568</v>
      </c>
      <c r="F421" s="35"/>
      <c r="G421" s="17">
        <v>582056.37308106187</v>
      </c>
      <c r="H421" s="17">
        <v>0</v>
      </c>
      <c r="I421" s="38">
        <f t="shared" si="39"/>
        <v>582056.37308106187</v>
      </c>
      <c r="K421" s="17">
        <v>18451.953269633232</v>
      </c>
      <c r="L421" s="17">
        <v>23635.108009082964</v>
      </c>
      <c r="M421" s="38">
        <v>42087.061278716195</v>
      </c>
      <c r="O421" s="17">
        <v>606765.45479462389</v>
      </c>
      <c r="P421" s="17">
        <v>0</v>
      </c>
      <c r="Q421" s="38">
        <f t="shared" si="40"/>
        <v>606765.45479462389</v>
      </c>
      <c r="R421" s="24"/>
      <c r="S421" s="17">
        <f t="shared" si="41"/>
        <v>18451.953269633232</v>
      </c>
      <c r="T421" s="17">
        <f t="shared" si="36"/>
        <v>48344.18972264498</v>
      </c>
      <c r="U421" s="38">
        <f t="shared" si="37"/>
        <v>66796.142992278212</v>
      </c>
      <c r="V421" s="24"/>
    </row>
    <row r="422" spans="1:22" ht="13" x14ac:dyDescent="0.3">
      <c r="A422" s="15">
        <v>2179</v>
      </c>
      <c r="B422" s="16" t="s">
        <v>418</v>
      </c>
      <c r="C422" s="29">
        <v>2185785.38</v>
      </c>
      <c r="D422" s="29">
        <v>0</v>
      </c>
      <c r="E422" s="38">
        <f t="shared" si="38"/>
        <v>2185785.38</v>
      </c>
      <c r="F422" s="35"/>
      <c r="G422" s="17">
        <v>2464244.872</v>
      </c>
      <c r="H422" s="17">
        <v>0</v>
      </c>
      <c r="I422" s="38">
        <f t="shared" si="39"/>
        <v>2464244.872</v>
      </c>
      <c r="K422" s="17">
        <v>107423.25269845882</v>
      </c>
      <c r="L422" s="17">
        <v>171036.23930154127</v>
      </c>
      <c r="M422" s="38">
        <v>278459.49200000009</v>
      </c>
      <c r="O422" s="17">
        <v>2534804.872</v>
      </c>
      <c r="P422" s="17">
        <v>0</v>
      </c>
      <c r="Q422" s="38">
        <f t="shared" si="40"/>
        <v>2534804.872</v>
      </c>
      <c r="R422" s="24"/>
      <c r="S422" s="17">
        <f t="shared" si="41"/>
        <v>107423.25269845882</v>
      </c>
      <c r="T422" s="17">
        <f t="shared" si="36"/>
        <v>241596.23930154127</v>
      </c>
      <c r="U422" s="38">
        <f t="shared" si="37"/>
        <v>349019.49200000009</v>
      </c>
      <c r="V422" s="24"/>
    </row>
    <row r="423" spans="1:22" ht="13" x14ac:dyDescent="0.3">
      <c r="A423" s="15">
        <v>5260</v>
      </c>
      <c r="B423" s="16" t="s">
        <v>419</v>
      </c>
      <c r="C423" s="29">
        <v>1019281.4189211268</v>
      </c>
      <c r="D423" s="29">
        <v>0</v>
      </c>
      <c r="E423" s="38">
        <f t="shared" si="38"/>
        <v>1019281.4189211268</v>
      </c>
      <c r="F423" s="35"/>
      <c r="G423" s="17">
        <v>1095629.0972715442</v>
      </c>
      <c r="H423" s="17">
        <v>0</v>
      </c>
      <c r="I423" s="38">
        <f t="shared" si="39"/>
        <v>1095629.0972715442</v>
      </c>
      <c r="K423" s="17">
        <v>42091.92</v>
      </c>
      <c r="L423" s="17">
        <v>34255.758350417411</v>
      </c>
      <c r="M423" s="38">
        <v>76347.678350417409</v>
      </c>
      <c r="O423" s="17">
        <v>1150321.9696614451</v>
      </c>
      <c r="P423" s="17">
        <v>0</v>
      </c>
      <c r="Q423" s="38">
        <f t="shared" si="40"/>
        <v>1150321.9696614451</v>
      </c>
      <c r="R423" s="24"/>
      <c r="S423" s="17">
        <f t="shared" si="41"/>
        <v>42091.92</v>
      </c>
      <c r="T423" s="17">
        <f t="shared" si="36"/>
        <v>88948.630740318375</v>
      </c>
      <c r="U423" s="38">
        <f t="shared" si="37"/>
        <v>131040.55074031837</v>
      </c>
      <c r="V423" s="24"/>
    </row>
    <row r="424" spans="1:22" ht="13" x14ac:dyDescent="0.3">
      <c r="A424" s="15">
        <v>2919</v>
      </c>
      <c r="B424" s="16" t="s">
        <v>420</v>
      </c>
      <c r="C424" s="29">
        <v>1016976.4088131317</v>
      </c>
      <c r="D424" s="29">
        <v>0</v>
      </c>
      <c r="E424" s="38">
        <f t="shared" si="38"/>
        <v>1016976.4088131317</v>
      </c>
      <c r="F424" s="35"/>
      <c r="G424" s="17">
        <v>1076304.0833333335</v>
      </c>
      <c r="H424" s="17">
        <v>0</v>
      </c>
      <c r="I424" s="38">
        <f t="shared" si="39"/>
        <v>1076304.0833333335</v>
      </c>
      <c r="K424" s="17">
        <v>46327.800164598957</v>
      </c>
      <c r="L424" s="17">
        <v>12999.874355602791</v>
      </c>
      <c r="M424" s="38">
        <v>59327.674520201748</v>
      </c>
      <c r="O424" s="17">
        <v>1106734.0833333335</v>
      </c>
      <c r="P424" s="17">
        <v>0</v>
      </c>
      <c r="Q424" s="38">
        <f t="shared" si="40"/>
        <v>1106734.0833333335</v>
      </c>
      <c r="R424" s="24"/>
      <c r="S424" s="17">
        <f t="shared" si="41"/>
        <v>46327.800164598957</v>
      </c>
      <c r="T424" s="17">
        <f t="shared" si="36"/>
        <v>43429.874355602791</v>
      </c>
      <c r="U424" s="38">
        <f t="shared" si="37"/>
        <v>89757.674520201748</v>
      </c>
      <c r="V424" s="24"/>
    </row>
    <row r="425" spans="1:22" ht="13" x14ac:dyDescent="0.3">
      <c r="A425" s="15">
        <v>2110</v>
      </c>
      <c r="B425" s="16" t="s">
        <v>421</v>
      </c>
      <c r="C425" s="29">
        <v>857428.67607901315</v>
      </c>
      <c r="D425" s="29">
        <v>0</v>
      </c>
      <c r="E425" s="38">
        <f t="shared" si="38"/>
        <v>857428.67607901315</v>
      </c>
      <c r="F425" s="35"/>
      <c r="G425" s="17">
        <v>910670.40677307546</v>
      </c>
      <c r="H425" s="17">
        <v>0</v>
      </c>
      <c r="I425" s="38">
        <f t="shared" si="39"/>
        <v>910670.40677307546</v>
      </c>
      <c r="K425" s="17">
        <v>37086.5991458965</v>
      </c>
      <c r="L425" s="17">
        <v>16155.131548165809</v>
      </c>
      <c r="M425" s="38">
        <v>53241.730694062309</v>
      </c>
      <c r="O425" s="17">
        <v>946925.90253825206</v>
      </c>
      <c r="P425" s="17">
        <v>0</v>
      </c>
      <c r="Q425" s="38">
        <f t="shared" si="40"/>
        <v>946925.90253825206</v>
      </c>
      <c r="R425" s="24"/>
      <c r="S425" s="17">
        <f t="shared" si="41"/>
        <v>37086.5991458965</v>
      </c>
      <c r="T425" s="17">
        <f t="shared" si="36"/>
        <v>52410.627313342411</v>
      </c>
      <c r="U425" s="38">
        <f t="shared" si="37"/>
        <v>89497.226459238911</v>
      </c>
      <c r="V425" s="24"/>
    </row>
    <row r="426" spans="1:22" ht="13" x14ac:dyDescent="0.3">
      <c r="A426" s="15">
        <v>2666</v>
      </c>
      <c r="B426" s="16" t="s">
        <v>422</v>
      </c>
      <c r="C426" s="29">
        <v>498201.52078947373</v>
      </c>
      <c r="D426" s="29">
        <v>0</v>
      </c>
      <c r="E426" s="38">
        <f t="shared" si="38"/>
        <v>498201.52078947373</v>
      </c>
      <c r="F426" s="35"/>
      <c r="G426" s="17">
        <v>531861.22032677848</v>
      </c>
      <c r="H426" s="17">
        <v>0</v>
      </c>
      <c r="I426" s="38">
        <f t="shared" si="39"/>
        <v>531861.22032677848</v>
      </c>
      <c r="K426" s="17">
        <v>16189.2</v>
      </c>
      <c r="L426" s="17">
        <v>17470.499537304753</v>
      </c>
      <c r="M426" s="38">
        <v>33659.699537304754</v>
      </c>
      <c r="O426" s="17">
        <v>560397.62479917752</v>
      </c>
      <c r="P426" s="17">
        <v>0</v>
      </c>
      <c r="Q426" s="38">
        <f t="shared" si="40"/>
        <v>560397.62479917752</v>
      </c>
      <c r="R426" s="24"/>
      <c r="S426" s="17">
        <f t="shared" si="41"/>
        <v>16189.2</v>
      </c>
      <c r="T426" s="17">
        <f t="shared" si="36"/>
        <v>46006.904009703794</v>
      </c>
      <c r="U426" s="38">
        <f t="shared" si="37"/>
        <v>62196.104009703791</v>
      </c>
      <c r="V426" s="24"/>
    </row>
    <row r="427" spans="1:22" ht="13" x14ac:dyDescent="0.3">
      <c r="A427" s="15">
        <v>2649</v>
      </c>
      <c r="B427" s="16" t="s">
        <v>423</v>
      </c>
      <c r="C427" s="29">
        <v>1608231.5999999999</v>
      </c>
      <c r="D427" s="29">
        <v>0</v>
      </c>
      <c r="E427" s="38">
        <f t="shared" si="38"/>
        <v>1608231.5999999999</v>
      </c>
      <c r="F427" s="35"/>
      <c r="G427" s="17">
        <v>1786079.8</v>
      </c>
      <c r="H427" s="17">
        <v>0</v>
      </c>
      <c r="I427" s="38">
        <f t="shared" si="39"/>
        <v>1786079.8</v>
      </c>
      <c r="K427" s="17">
        <v>74830.080000000016</v>
      </c>
      <c r="L427" s="17">
        <v>103018.12000000017</v>
      </c>
      <c r="M427" s="38">
        <v>177848.20000000019</v>
      </c>
      <c r="O427" s="17">
        <v>1835999.8</v>
      </c>
      <c r="P427" s="17">
        <v>0</v>
      </c>
      <c r="Q427" s="38">
        <f t="shared" si="40"/>
        <v>1835999.8</v>
      </c>
      <c r="R427" s="24"/>
      <c r="S427" s="17">
        <f t="shared" si="41"/>
        <v>74830.080000000016</v>
      </c>
      <c r="T427" s="17">
        <f t="shared" si="36"/>
        <v>152938.12000000017</v>
      </c>
      <c r="U427" s="38">
        <f t="shared" si="37"/>
        <v>227768.20000000019</v>
      </c>
      <c r="V427" s="24"/>
    </row>
    <row r="428" spans="1:22" ht="13" x14ac:dyDescent="0.3">
      <c r="A428" s="15">
        <v>2624</v>
      </c>
      <c r="B428" s="16" t="s">
        <v>424</v>
      </c>
      <c r="C428" s="29">
        <v>690045.43888280145</v>
      </c>
      <c r="D428" s="29">
        <v>0</v>
      </c>
      <c r="E428" s="38">
        <f t="shared" si="38"/>
        <v>690045.43888280145</v>
      </c>
      <c r="F428" s="35"/>
      <c r="G428" s="17">
        <v>724293.20115314634</v>
      </c>
      <c r="H428" s="17">
        <v>0</v>
      </c>
      <c r="I428" s="38">
        <f t="shared" si="39"/>
        <v>724293.20115314634</v>
      </c>
      <c r="K428" s="17">
        <v>28271.680875997456</v>
      </c>
      <c r="L428" s="17">
        <v>5976.0813943474313</v>
      </c>
      <c r="M428" s="38">
        <v>34247.762270344887</v>
      </c>
      <c r="O428" s="17">
        <v>747206.56267686374</v>
      </c>
      <c r="P428" s="17">
        <v>0</v>
      </c>
      <c r="Q428" s="38">
        <f t="shared" si="40"/>
        <v>747206.56267686374</v>
      </c>
      <c r="R428" s="24"/>
      <c r="S428" s="17">
        <f t="shared" si="41"/>
        <v>28271.680875997456</v>
      </c>
      <c r="T428" s="17">
        <f t="shared" si="36"/>
        <v>28889.44291806484</v>
      </c>
      <c r="U428" s="38">
        <f t="shared" si="37"/>
        <v>57161.123794062296</v>
      </c>
      <c r="V428" s="24"/>
    </row>
    <row r="429" spans="1:22" ht="13" x14ac:dyDescent="0.3">
      <c r="A429" s="15">
        <v>5232</v>
      </c>
      <c r="B429" s="16" t="s">
        <v>425</v>
      </c>
      <c r="C429" s="29">
        <v>1487973.1</v>
      </c>
      <c r="D429" s="29">
        <v>0</v>
      </c>
      <c r="E429" s="38">
        <f t="shared" si="38"/>
        <v>1487973.1</v>
      </c>
      <c r="F429" s="35"/>
      <c r="G429" s="17">
        <v>1658073.9333333333</v>
      </c>
      <c r="H429" s="17">
        <v>0</v>
      </c>
      <c r="I429" s="38">
        <f t="shared" si="39"/>
        <v>1658073.9333333333</v>
      </c>
      <c r="K429" s="17">
        <v>70977.649999999994</v>
      </c>
      <c r="L429" s="17">
        <v>99123.183333333262</v>
      </c>
      <c r="M429" s="38">
        <v>170100.83333333326</v>
      </c>
      <c r="O429" s="17">
        <v>1701243.9333333333</v>
      </c>
      <c r="P429" s="17">
        <v>0</v>
      </c>
      <c r="Q429" s="38">
        <f t="shared" si="40"/>
        <v>1701243.9333333333</v>
      </c>
      <c r="R429" s="24"/>
      <c r="S429" s="17">
        <f t="shared" si="41"/>
        <v>70977.649999999994</v>
      </c>
      <c r="T429" s="17">
        <f t="shared" si="36"/>
        <v>142293.18333333326</v>
      </c>
      <c r="U429" s="38">
        <f t="shared" si="37"/>
        <v>213270.83333333326</v>
      </c>
      <c r="V429" s="24"/>
    </row>
    <row r="430" spans="1:22" ht="13" x14ac:dyDescent="0.3">
      <c r="A430" s="15">
        <v>2879</v>
      </c>
      <c r="B430" s="16" t="s">
        <v>426</v>
      </c>
      <c r="C430" s="29">
        <v>2362284.9500000002</v>
      </c>
      <c r="D430" s="29">
        <v>0</v>
      </c>
      <c r="E430" s="38">
        <f t="shared" si="38"/>
        <v>2362284.9500000002</v>
      </c>
      <c r="F430" s="35"/>
      <c r="G430" s="17">
        <v>2624924</v>
      </c>
      <c r="H430" s="17">
        <v>0</v>
      </c>
      <c r="I430" s="38">
        <f t="shared" si="39"/>
        <v>2624924</v>
      </c>
      <c r="K430" s="17">
        <v>110985.96</v>
      </c>
      <c r="L430" s="17">
        <v>151653.08999999979</v>
      </c>
      <c r="M430" s="38">
        <v>262639.04999999981</v>
      </c>
      <c r="O430" s="17">
        <v>2698964</v>
      </c>
      <c r="P430" s="17">
        <v>0</v>
      </c>
      <c r="Q430" s="38">
        <f t="shared" si="40"/>
        <v>2698964</v>
      </c>
      <c r="R430" s="24"/>
      <c r="S430" s="17">
        <f t="shared" si="41"/>
        <v>110985.96</v>
      </c>
      <c r="T430" s="17">
        <f t="shared" si="36"/>
        <v>225693.08999999979</v>
      </c>
      <c r="U430" s="38">
        <f t="shared" si="37"/>
        <v>336679.04999999981</v>
      </c>
      <c r="V430" s="24"/>
    </row>
    <row r="431" spans="1:22" ht="13" x14ac:dyDescent="0.3">
      <c r="A431" s="15">
        <v>2915</v>
      </c>
      <c r="B431" s="16" t="s">
        <v>427</v>
      </c>
      <c r="C431" s="29">
        <v>851058.18028409092</v>
      </c>
      <c r="D431" s="29">
        <v>0</v>
      </c>
      <c r="E431" s="38">
        <f t="shared" si="38"/>
        <v>851058.18028409092</v>
      </c>
      <c r="F431" s="35"/>
      <c r="G431" s="17">
        <v>889276.4</v>
      </c>
      <c r="H431" s="17">
        <v>3465.3775855114218</v>
      </c>
      <c r="I431" s="38">
        <f t="shared" si="39"/>
        <v>892741.77758551145</v>
      </c>
      <c r="K431" s="17">
        <v>37954.680000000008</v>
      </c>
      <c r="L431" s="17">
        <v>3728.9173014205153</v>
      </c>
      <c r="M431" s="38">
        <v>41683.597301420523</v>
      </c>
      <c r="O431" s="17">
        <v>914596.4</v>
      </c>
      <c r="P431" s="17">
        <v>0</v>
      </c>
      <c r="Q431" s="38">
        <f t="shared" si="40"/>
        <v>914596.4</v>
      </c>
      <c r="R431" s="24"/>
      <c r="S431" s="17">
        <f t="shared" si="41"/>
        <v>37954.680000000008</v>
      </c>
      <c r="T431" s="17">
        <f t="shared" si="36"/>
        <v>25583.539715909094</v>
      </c>
      <c r="U431" s="38">
        <f t="shared" si="37"/>
        <v>63538.219715909101</v>
      </c>
      <c r="V431" s="24"/>
    </row>
    <row r="432" spans="1:22" ht="13" x14ac:dyDescent="0.3">
      <c r="A432" s="15">
        <v>3212</v>
      </c>
      <c r="B432" s="16" t="s">
        <v>428</v>
      </c>
      <c r="C432" s="29">
        <v>356385.11184027779</v>
      </c>
      <c r="D432" s="29">
        <v>0</v>
      </c>
      <c r="E432" s="38">
        <f t="shared" si="38"/>
        <v>356385.11184027779</v>
      </c>
      <c r="F432" s="35"/>
      <c r="G432" s="17">
        <v>381057.44748507551</v>
      </c>
      <c r="H432" s="17">
        <v>0</v>
      </c>
      <c r="I432" s="38">
        <f t="shared" si="39"/>
        <v>381057.44748507551</v>
      </c>
      <c r="K432" s="17">
        <v>11692.2</v>
      </c>
      <c r="L432" s="17">
        <v>12980.135644797712</v>
      </c>
      <c r="M432" s="38">
        <v>24672.335644797713</v>
      </c>
      <c r="O432" s="17">
        <v>402819.82758528262</v>
      </c>
      <c r="P432" s="17">
        <v>0</v>
      </c>
      <c r="Q432" s="38">
        <f t="shared" si="40"/>
        <v>402819.82758528262</v>
      </c>
      <c r="R432" s="24"/>
      <c r="S432" s="17">
        <f t="shared" si="41"/>
        <v>11692.2</v>
      </c>
      <c r="T432" s="17">
        <f t="shared" si="36"/>
        <v>34742.515745004828</v>
      </c>
      <c r="U432" s="38">
        <f t="shared" si="37"/>
        <v>46434.715745004825</v>
      </c>
      <c r="V432" s="24"/>
    </row>
    <row r="433" spans="1:22" ht="13" x14ac:dyDescent="0.3">
      <c r="A433" s="15">
        <v>2503</v>
      </c>
      <c r="B433" s="16" t="s">
        <v>429</v>
      </c>
      <c r="C433" s="29">
        <v>1721108.7246623279</v>
      </c>
      <c r="D433" s="29">
        <v>0</v>
      </c>
      <c r="E433" s="38">
        <f t="shared" si="38"/>
        <v>1721108.7246623279</v>
      </c>
      <c r="F433" s="35"/>
      <c r="G433" s="17">
        <v>1905246.7333333332</v>
      </c>
      <c r="H433" s="17">
        <v>0</v>
      </c>
      <c r="I433" s="38">
        <f t="shared" si="39"/>
        <v>1905246.7333333332</v>
      </c>
      <c r="K433" s="17">
        <v>82866.321490605362</v>
      </c>
      <c r="L433" s="17">
        <v>101271.68718039989</v>
      </c>
      <c r="M433" s="38">
        <v>184138.00867100526</v>
      </c>
      <c r="O433" s="17">
        <v>1959676.7333333332</v>
      </c>
      <c r="P433" s="17">
        <v>0</v>
      </c>
      <c r="Q433" s="38">
        <f t="shared" si="40"/>
        <v>1959676.7333333332</v>
      </c>
      <c r="R433" s="24"/>
      <c r="S433" s="17">
        <f t="shared" si="41"/>
        <v>82866.321490605362</v>
      </c>
      <c r="T433" s="17">
        <f t="shared" si="36"/>
        <v>155701.68718039989</v>
      </c>
      <c r="U433" s="38">
        <f t="shared" si="37"/>
        <v>238568.00867100526</v>
      </c>
      <c r="V433" s="24"/>
    </row>
    <row r="434" spans="1:22" ht="13" x14ac:dyDescent="0.3">
      <c r="A434" s="15">
        <v>2767</v>
      </c>
      <c r="B434" s="16" t="s">
        <v>430</v>
      </c>
      <c r="C434" s="29">
        <v>2286870</v>
      </c>
      <c r="D434" s="29">
        <v>0</v>
      </c>
      <c r="E434" s="38">
        <f t="shared" si="38"/>
        <v>2286870</v>
      </c>
      <c r="F434" s="35"/>
      <c r="G434" s="17">
        <v>2541532</v>
      </c>
      <c r="H434" s="17">
        <v>0</v>
      </c>
      <c r="I434" s="38">
        <f t="shared" si="39"/>
        <v>2541532</v>
      </c>
      <c r="K434" s="17">
        <v>107028.6</v>
      </c>
      <c r="L434" s="17">
        <v>147633.4</v>
      </c>
      <c r="M434" s="38">
        <v>254662</v>
      </c>
      <c r="O434" s="17">
        <v>2612932</v>
      </c>
      <c r="P434" s="17">
        <v>0</v>
      </c>
      <c r="Q434" s="38">
        <f t="shared" si="40"/>
        <v>2612932</v>
      </c>
      <c r="R434" s="24"/>
      <c r="S434" s="17">
        <f t="shared" si="41"/>
        <v>107028.6</v>
      </c>
      <c r="T434" s="17">
        <f t="shared" si="36"/>
        <v>219033.4</v>
      </c>
      <c r="U434" s="38">
        <f t="shared" si="37"/>
        <v>326062</v>
      </c>
      <c r="V434" s="24"/>
    </row>
    <row r="435" spans="1:22" ht="13" x14ac:dyDescent="0.3">
      <c r="A435" s="15">
        <v>2022</v>
      </c>
      <c r="B435" s="16" t="s">
        <v>431</v>
      </c>
      <c r="C435" s="29">
        <v>2657486.02960036</v>
      </c>
      <c r="D435" s="29">
        <v>0</v>
      </c>
      <c r="E435" s="38">
        <f t="shared" si="38"/>
        <v>2657486.02960036</v>
      </c>
      <c r="F435" s="35"/>
      <c r="G435" s="17">
        <v>2878384.0389131946</v>
      </c>
      <c r="H435" s="17">
        <v>0</v>
      </c>
      <c r="I435" s="38">
        <f t="shared" si="39"/>
        <v>2878384.0389131946</v>
      </c>
      <c r="K435" s="17">
        <v>117281.76000000001</v>
      </c>
      <c r="L435" s="17">
        <v>103616.24931283458</v>
      </c>
      <c r="M435" s="38">
        <v>220898.00931283459</v>
      </c>
      <c r="O435" s="17">
        <v>3040809.9111117679</v>
      </c>
      <c r="P435" s="17">
        <v>0</v>
      </c>
      <c r="Q435" s="38">
        <f t="shared" si="40"/>
        <v>3040809.9111117679</v>
      </c>
      <c r="R435" s="24"/>
      <c r="S435" s="17">
        <f t="shared" si="41"/>
        <v>117281.76000000001</v>
      </c>
      <c r="T435" s="17">
        <f t="shared" si="36"/>
        <v>266042.1215114079</v>
      </c>
      <c r="U435" s="38">
        <f t="shared" si="37"/>
        <v>383323.8815114079</v>
      </c>
      <c r="V435" s="24"/>
    </row>
    <row r="436" spans="1:22" ht="13" x14ac:dyDescent="0.3">
      <c r="A436" s="15">
        <v>3213</v>
      </c>
      <c r="B436" s="16" t="s">
        <v>432</v>
      </c>
      <c r="C436" s="29">
        <v>496598</v>
      </c>
      <c r="D436" s="29">
        <v>0</v>
      </c>
      <c r="E436" s="38">
        <f t="shared" si="38"/>
        <v>496598</v>
      </c>
      <c r="F436" s="35"/>
      <c r="G436" s="17">
        <v>523989.06627746084</v>
      </c>
      <c r="H436" s="17">
        <v>0</v>
      </c>
      <c r="I436" s="38">
        <f t="shared" si="39"/>
        <v>523989.06627746084</v>
      </c>
      <c r="K436" s="17">
        <v>18707.520000000004</v>
      </c>
      <c r="L436" s="17">
        <v>8683.5462774608313</v>
      </c>
      <c r="M436" s="38">
        <v>27391.066277460835</v>
      </c>
      <c r="O436" s="17">
        <v>543935.9925719141</v>
      </c>
      <c r="P436" s="17">
        <v>0</v>
      </c>
      <c r="Q436" s="38">
        <f t="shared" si="40"/>
        <v>543935.9925719141</v>
      </c>
      <c r="R436" s="24"/>
      <c r="S436" s="17">
        <f t="shared" si="41"/>
        <v>18707.520000000004</v>
      </c>
      <c r="T436" s="17">
        <f t="shared" si="36"/>
        <v>28630.472571914099</v>
      </c>
      <c r="U436" s="38">
        <f t="shared" si="37"/>
        <v>47337.992571914103</v>
      </c>
      <c r="V436" s="24"/>
    </row>
    <row r="437" spans="1:22" ht="13" x14ac:dyDescent="0.3">
      <c r="A437" s="15">
        <v>2146</v>
      </c>
      <c r="B437" s="16" t="s">
        <v>433</v>
      </c>
      <c r="C437" s="29">
        <v>2435219.2526534926</v>
      </c>
      <c r="D437" s="29">
        <v>0</v>
      </c>
      <c r="E437" s="38">
        <f t="shared" si="38"/>
        <v>2435219.2526534926</v>
      </c>
      <c r="F437" s="35"/>
      <c r="G437" s="17">
        <v>2628178.4128534473</v>
      </c>
      <c r="H437" s="17">
        <v>0</v>
      </c>
      <c r="I437" s="38">
        <f t="shared" si="39"/>
        <v>2628178.4128534473</v>
      </c>
      <c r="K437" s="17">
        <v>109021.8130064716</v>
      </c>
      <c r="L437" s="17">
        <v>83937.347193483045</v>
      </c>
      <c r="M437" s="38">
        <v>192959.16019995464</v>
      </c>
      <c r="O437" s="17">
        <v>2771545.8654200248</v>
      </c>
      <c r="P437" s="17">
        <v>0</v>
      </c>
      <c r="Q437" s="38">
        <f t="shared" si="40"/>
        <v>2771545.8654200248</v>
      </c>
      <c r="R437" s="24"/>
      <c r="S437" s="17">
        <f t="shared" si="41"/>
        <v>109021.8130064716</v>
      </c>
      <c r="T437" s="17">
        <f t="shared" si="36"/>
        <v>227304.79976006062</v>
      </c>
      <c r="U437" s="38">
        <f t="shared" si="37"/>
        <v>336326.61276653223</v>
      </c>
      <c r="V437" s="24"/>
    </row>
    <row r="438" spans="1:22" ht="13" x14ac:dyDescent="0.3">
      <c r="A438" s="15">
        <v>3101</v>
      </c>
      <c r="B438" s="16" t="s">
        <v>434</v>
      </c>
      <c r="C438" s="29">
        <v>556136.0119170855</v>
      </c>
      <c r="D438" s="29">
        <v>0</v>
      </c>
      <c r="E438" s="38">
        <f t="shared" si="38"/>
        <v>556136.0119170855</v>
      </c>
      <c r="F438" s="35"/>
      <c r="G438" s="17">
        <v>571020.09149989719</v>
      </c>
      <c r="H438" s="17">
        <v>9405.4778440749506</v>
      </c>
      <c r="I438" s="38">
        <f t="shared" si="39"/>
        <v>580425.56934397214</v>
      </c>
      <c r="K438" s="17">
        <v>22105.805402233873</v>
      </c>
      <c r="L438" s="17">
        <v>2183.7520246527602</v>
      </c>
      <c r="M438" s="38">
        <v>24289.557426886633</v>
      </c>
      <c r="O438" s="17">
        <v>566561.2020923188</v>
      </c>
      <c r="P438" s="17">
        <v>16096.192319691996</v>
      </c>
      <c r="Q438" s="38">
        <f t="shared" si="40"/>
        <v>582657.39441201079</v>
      </c>
      <c r="R438" s="24"/>
      <c r="S438" s="17">
        <f t="shared" si="41"/>
        <v>22105.805402233873</v>
      </c>
      <c r="T438" s="17">
        <f t="shared" si="36"/>
        <v>4415.5770926914156</v>
      </c>
      <c r="U438" s="38">
        <f t="shared" si="37"/>
        <v>26521.382494925288</v>
      </c>
      <c r="V438" s="24"/>
    </row>
    <row r="439" spans="1:22" ht="13" x14ac:dyDescent="0.3">
      <c r="A439" s="15">
        <v>2271</v>
      </c>
      <c r="B439" s="16" t="s">
        <v>435</v>
      </c>
      <c r="C439" s="29">
        <v>2227978.3899999997</v>
      </c>
      <c r="D439" s="29">
        <v>0</v>
      </c>
      <c r="E439" s="38">
        <f t="shared" si="38"/>
        <v>2227978.3899999997</v>
      </c>
      <c r="F439" s="35"/>
      <c r="G439" s="17">
        <v>2445960.73</v>
      </c>
      <c r="H439" s="17">
        <v>0</v>
      </c>
      <c r="I439" s="38">
        <f t="shared" si="39"/>
        <v>2445960.73</v>
      </c>
      <c r="K439" s="17">
        <v>101759.78189292783</v>
      </c>
      <c r="L439" s="17">
        <v>116222.55810707249</v>
      </c>
      <c r="M439" s="38">
        <v>217982.34000000032</v>
      </c>
      <c r="O439" s="17">
        <v>2504180.73</v>
      </c>
      <c r="P439" s="17">
        <v>0</v>
      </c>
      <c r="Q439" s="38">
        <f t="shared" si="40"/>
        <v>2504180.73</v>
      </c>
      <c r="R439" s="24"/>
      <c r="S439" s="17">
        <f t="shared" si="41"/>
        <v>101759.78189292783</v>
      </c>
      <c r="T439" s="17">
        <f t="shared" si="36"/>
        <v>174442.55810707249</v>
      </c>
      <c r="U439" s="38">
        <f t="shared" si="37"/>
        <v>276202.34000000032</v>
      </c>
      <c r="V439" s="24"/>
    </row>
    <row r="440" spans="1:22" ht="13" x14ac:dyDescent="0.3">
      <c r="A440" s="15">
        <v>3133</v>
      </c>
      <c r="B440" s="16" t="s">
        <v>436</v>
      </c>
      <c r="C440" s="29">
        <v>753850.33055030042</v>
      </c>
      <c r="D440" s="29">
        <v>0</v>
      </c>
      <c r="E440" s="38">
        <f t="shared" si="38"/>
        <v>753850.33055030042</v>
      </c>
      <c r="F440" s="35"/>
      <c r="G440" s="17">
        <v>799215.76975586277</v>
      </c>
      <c r="H440" s="17">
        <v>0</v>
      </c>
      <c r="I440" s="38">
        <f t="shared" si="39"/>
        <v>799215.76975586277</v>
      </c>
      <c r="K440" s="17">
        <v>30509.665307215346</v>
      </c>
      <c r="L440" s="17">
        <v>14855.773898347001</v>
      </c>
      <c r="M440" s="38">
        <v>45365.439205562347</v>
      </c>
      <c r="O440" s="17">
        <v>807695.47815102269</v>
      </c>
      <c r="P440" s="17">
        <v>0</v>
      </c>
      <c r="Q440" s="38">
        <f t="shared" si="40"/>
        <v>807695.47815102269</v>
      </c>
      <c r="R440" s="24"/>
      <c r="S440" s="17">
        <f t="shared" si="41"/>
        <v>30509.665307215346</v>
      </c>
      <c r="T440" s="17">
        <f t="shared" si="36"/>
        <v>23335.482293506921</v>
      </c>
      <c r="U440" s="38">
        <f t="shared" si="37"/>
        <v>53845.147600722266</v>
      </c>
      <c r="V440" s="24"/>
    </row>
    <row r="441" spans="1:22" ht="13" x14ac:dyDescent="0.3">
      <c r="A441" s="15">
        <v>2173</v>
      </c>
      <c r="B441" s="16" t="s">
        <v>437</v>
      </c>
      <c r="C441" s="29">
        <v>983511.46257118729</v>
      </c>
      <c r="D441" s="29">
        <v>0</v>
      </c>
      <c r="E441" s="38">
        <f t="shared" si="38"/>
        <v>983511.46257118729</v>
      </c>
      <c r="F441" s="35"/>
      <c r="G441" s="17">
        <v>1036158.0846195798</v>
      </c>
      <c r="H441" s="17">
        <v>0</v>
      </c>
      <c r="I441" s="38">
        <f t="shared" si="39"/>
        <v>1036158.0846195798</v>
      </c>
      <c r="K441" s="17">
        <v>41105.836491757203</v>
      </c>
      <c r="L441" s="17">
        <v>11540.785556635339</v>
      </c>
      <c r="M441" s="38">
        <v>52646.622048392543</v>
      </c>
      <c r="O441" s="17">
        <v>1073932.9024909523</v>
      </c>
      <c r="P441" s="17">
        <v>0</v>
      </c>
      <c r="Q441" s="38">
        <f t="shared" si="40"/>
        <v>1073932.9024909523</v>
      </c>
      <c r="R441" s="24"/>
      <c r="S441" s="17">
        <f t="shared" si="41"/>
        <v>41105.836491757203</v>
      </c>
      <c r="T441" s="17">
        <f t="shared" si="36"/>
        <v>49315.603428007787</v>
      </c>
      <c r="U441" s="38">
        <f t="shared" si="37"/>
        <v>90421.439919764991</v>
      </c>
      <c r="V441" s="24"/>
    </row>
    <row r="442" spans="1:22" ht="13" x14ac:dyDescent="0.3">
      <c r="A442" s="15">
        <v>2998</v>
      </c>
      <c r="B442" s="16" t="s">
        <v>438</v>
      </c>
      <c r="C442" s="29">
        <v>1597727.805886575</v>
      </c>
      <c r="D442" s="29">
        <v>0</v>
      </c>
      <c r="E442" s="38">
        <f t="shared" si="38"/>
        <v>1597727.805886575</v>
      </c>
      <c r="F442" s="35"/>
      <c r="G442" s="17">
        <v>1716483.3421905099</v>
      </c>
      <c r="H442" s="17">
        <v>0</v>
      </c>
      <c r="I442" s="38">
        <f t="shared" si="39"/>
        <v>1716483.3421905099</v>
      </c>
      <c r="K442" s="17">
        <v>69793.440000000002</v>
      </c>
      <c r="L442" s="17">
        <v>48962.096303934872</v>
      </c>
      <c r="M442" s="38">
        <v>118755.53630393487</v>
      </c>
      <c r="O442" s="17">
        <v>1802767.101212176</v>
      </c>
      <c r="P442" s="17">
        <v>0</v>
      </c>
      <c r="Q442" s="38">
        <f t="shared" si="40"/>
        <v>1802767.101212176</v>
      </c>
      <c r="R442" s="24"/>
      <c r="S442" s="17">
        <f t="shared" si="41"/>
        <v>69793.440000000002</v>
      </c>
      <c r="T442" s="17">
        <f t="shared" si="36"/>
        <v>135245.85532560101</v>
      </c>
      <c r="U442" s="38">
        <f t="shared" si="37"/>
        <v>205039.29532560101</v>
      </c>
      <c r="V442" s="24"/>
    </row>
    <row r="443" spans="1:22" ht="13" x14ac:dyDescent="0.3">
      <c r="A443" s="15">
        <v>2111</v>
      </c>
      <c r="B443" s="16" t="s">
        <v>439</v>
      </c>
      <c r="C443" s="29">
        <v>828383.6811835164</v>
      </c>
      <c r="D443" s="29">
        <v>0</v>
      </c>
      <c r="E443" s="38">
        <f t="shared" si="38"/>
        <v>828383.6811835164</v>
      </c>
      <c r="F443" s="35"/>
      <c r="G443" s="17">
        <v>886637.61864811333</v>
      </c>
      <c r="H443" s="17">
        <v>0</v>
      </c>
      <c r="I443" s="38">
        <f t="shared" si="39"/>
        <v>886637.61864811333</v>
      </c>
      <c r="K443" s="17">
        <v>32918.04</v>
      </c>
      <c r="L443" s="17">
        <v>25335.897464596936</v>
      </c>
      <c r="M443" s="38">
        <v>58253.937464596936</v>
      </c>
      <c r="O443" s="17">
        <v>931525.73625988269</v>
      </c>
      <c r="P443" s="17">
        <v>0</v>
      </c>
      <c r="Q443" s="38">
        <f t="shared" si="40"/>
        <v>931525.73625988269</v>
      </c>
      <c r="R443" s="24"/>
      <c r="S443" s="17">
        <f t="shared" si="41"/>
        <v>32918.04</v>
      </c>
      <c r="T443" s="17">
        <f t="shared" si="36"/>
        <v>70224.015076366282</v>
      </c>
      <c r="U443" s="38">
        <f t="shared" si="37"/>
        <v>103142.05507636629</v>
      </c>
      <c r="V443" s="24"/>
    </row>
    <row r="444" spans="1:22" ht="13" x14ac:dyDescent="0.3">
      <c r="A444" s="15">
        <v>2918</v>
      </c>
      <c r="B444" s="16" t="s">
        <v>440</v>
      </c>
      <c r="C444" s="29">
        <v>955455.93976496696</v>
      </c>
      <c r="D444" s="29">
        <v>0</v>
      </c>
      <c r="E444" s="38">
        <f t="shared" si="38"/>
        <v>955455.93976496696</v>
      </c>
      <c r="F444" s="35"/>
      <c r="G444" s="17">
        <v>943677.36165681086</v>
      </c>
      <c r="H444" s="17">
        <v>0</v>
      </c>
      <c r="I444" s="38">
        <f t="shared" si="39"/>
        <v>943677.36165681086</v>
      </c>
      <c r="K444" s="17">
        <v>38913.525212196822</v>
      </c>
      <c r="L444" s="17">
        <v>-50692.103320352922</v>
      </c>
      <c r="M444" s="38">
        <v>-11778.5781081561</v>
      </c>
      <c r="O444" s="17">
        <v>971008.16233817686</v>
      </c>
      <c r="P444" s="17">
        <v>0</v>
      </c>
      <c r="Q444" s="38">
        <f t="shared" si="40"/>
        <v>971008.16233817686</v>
      </c>
      <c r="R444" s="24"/>
      <c r="S444" s="17">
        <f t="shared" si="41"/>
        <v>38913.525212196822</v>
      </c>
      <c r="T444" s="17">
        <f t="shared" si="36"/>
        <v>-23361.302638986919</v>
      </c>
      <c r="U444" s="38">
        <f t="shared" si="37"/>
        <v>15552.222573209903</v>
      </c>
      <c r="V444" s="24"/>
    </row>
    <row r="445" spans="1:22" ht="13" x14ac:dyDescent="0.3">
      <c r="A445" s="15">
        <v>2014</v>
      </c>
      <c r="B445" s="16" t="s">
        <v>441</v>
      </c>
      <c r="C445" s="29">
        <v>2307877.6104433401</v>
      </c>
      <c r="D445" s="29">
        <v>0</v>
      </c>
      <c r="E445" s="38">
        <f t="shared" si="38"/>
        <v>2307877.6104433401</v>
      </c>
      <c r="F445" s="35"/>
      <c r="G445" s="17">
        <v>2471566.289339846</v>
      </c>
      <c r="H445" s="17">
        <v>0</v>
      </c>
      <c r="I445" s="38">
        <f t="shared" si="39"/>
        <v>2471566.289339846</v>
      </c>
      <c r="K445" s="17">
        <v>106692.4822719387</v>
      </c>
      <c r="L445" s="17">
        <v>56996.19662456715</v>
      </c>
      <c r="M445" s="38">
        <v>163688.67889650585</v>
      </c>
      <c r="O445" s="17">
        <v>2584559.3457713914</v>
      </c>
      <c r="P445" s="17">
        <v>0</v>
      </c>
      <c r="Q445" s="38">
        <f t="shared" si="40"/>
        <v>2584559.3457713914</v>
      </c>
      <c r="R445" s="24"/>
      <c r="S445" s="17">
        <f t="shared" si="41"/>
        <v>106692.4822719387</v>
      </c>
      <c r="T445" s="17">
        <f t="shared" si="36"/>
        <v>169989.25305611256</v>
      </c>
      <c r="U445" s="38">
        <f t="shared" si="37"/>
        <v>276681.73532805126</v>
      </c>
      <c r="V445" s="24"/>
    </row>
    <row r="446" spans="1:22" ht="13" x14ac:dyDescent="0.3">
      <c r="A446" s="15">
        <v>2770</v>
      </c>
      <c r="B446" s="16" t="s">
        <v>442</v>
      </c>
      <c r="C446" s="29">
        <v>462909.0381481481</v>
      </c>
      <c r="D446" s="29">
        <v>0</v>
      </c>
      <c r="E446" s="38">
        <f t="shared" si="38"/>
        <v>462909.0381481481</v>
      </c>
      <c r="F446" s="35"/>
      <c r="G446" s="17">
        <v>496811.56840148999</v>
      </c>
      <c r="H446" s="17">
        <v>0</v>
      </c>
      <c r="I446" s="38">
        <f t="shared" si="39"/>
        <v>496811.56840148999</v>
      </c>
      <c r="K446" s="17">
        <v>17088.600000000002</v>
      </c>
      <c r="L446" s="17">
        <v>16813.930253341885</v>
      </c>
      <c r="M446" s="38">
        <v>33902.530253341887</v>
      </c>
      <c r="O446" s="17">
        <v>524857.18867790792</v>
      </c>
      <c r="P446" s="17">
        <v>0</v>
      </c>
      <c r="Q446" s="38">
        <f t="shared" si="40"/>
        <v>524857.18867790792</v>
      </c>
      <c r="R446" s="24"/>
      <c r="S446" s="17">
        <f t="shared" si="41"/>
        <v>17088.600000000002</v>
      </c>
      <c r="T446" s="17">
        <f t="shared" si="36"/>
        <v>44859.550529759814</v>
      </c>
      <c r="U446" s="38">
        <f t="shared" si="37"/>
        <v>61948.15052975982</v>
      </c>
      <c r="V446" s="24"/>
    </row>
    <row r="447" spans="1:22" ht="13" x14ac:dyDescent="0.3">
      <c r="A447" s="15">
        <v>2129</v>
      </c>
      <c r="B447" s="16" t="s">
        <v>443</v>
      </c>
      <c r="C447" s="29">
        <v>1591081.9102587856</v>
      </c>
      <c r="D447" s="29">
        <v>0</v>
      </c>
      <c r="E447" s="38">
        <f t="shared" si="38"/>
        <v>1591081.9102587856</v>
      </c>
      <c r="F447" s="35"/>
      <c r="G447" s="17">
        <v>1698185.6</v>
      </c>
      <c r="H447" s="17">
        <v>0</v>
      </c>
      <c r="I447" s="38">
        <f t="shared" si="39"/>
        <v>1698185.6</v>
      </c>
      <c r="K447" s="17">
        <v>72491.640000000014</v>
      </c>
      <c r="L447" s="17">
        <v>34612.04974121449</v>
      </c>
      <c r="M447" s="38">
        <v>107103.6897412145</v>
      </c>
      <c r="O447" s="17">
        <v>1763619.8800116442</v>
      </c>
      <c r="P447" s="17">
        <v>0</v>
      </c>
      <c r="Q447" s="38">
        <f t="shared" si="40"/>
        <v>1763619.8800116442</v>
      </c>
      <c r="R447" s="24"/>
      <c r="S447" s="17">
        <f t="shared" si="41"/>
        <v>72491.640000000014</v>
      </c>
      <c r="T447" s="17">
        <f t="shared" si="36"/>
        <v>100046.32975285861</v>
      </c>
      <c r="U447" s="38">
        <f t="shared" si="37"/>
        <v>172537.96975285863</v>
      </c>
      <c r="V447" s="24"/>
    </row>
    <row r="448" spans="1:22" ht="13" x14ac:dyDescent="0.3">
      <c r="A448" s="15">
        <v>2051</v>
      </c>
      <c r="B448" s="16" t="s">
        <v>444</v>
      </c>
      <c r="C448" s="29">
        <v>793076.55592068448</v>
      </c>
      <c r="D448" s="29">
        <v>30084.348131039646</v>
      </c>
      <c r="E448" s="38">
        <f t="shared" si="38"/>
        <v>823160.90405172412</v>
      </c>
      <c r="F448" s="35"/>
      <c r="G448" s="17">
        <v>819286.05625935993</v>
      </c>
      <c r="H448" s="17">
        <v>27484.670661221026</v>
      </c>
      <c r="I448" s="38">
        <f t="shared" si="39"/>
        <v>846770.72692058096</v>
      </c>
      <c r="K448" s="17">
        <v>21405.72</v>
      </c>
      <c r="L448" s="17">
        <v>2204.1028688568331</v>
      </c>
      <c r="M448" s="38">
        <v>23609.822868856834</v>
      </c>
      <c r="O448" s="17">
        <v>836277.59699979541</v>
      </c>
      <c r="P448" s="17">
        <v>13909.588293706067</v>
      </c>
      <c r="Q448" s="38">
        <f t="shared" si="40"/>
        <v>850187.18529350148</v>
      </c>
      <c r="R448" s="24"/>
      <c r="S448" s="17">
        <f t="shared" si="41"/>
        <v>21405.72</v>
      </c>
      <c r="T448" s="17">
        <f t="shared" si="36"/>
        <v>5620.5612417773518</v>
      </c>
      <c r="U448" s="38">
        <f t="shared" si="37"/>
        <v>27026.281241777353</v>
      </c>
      <c r="V448" s="24"/>
    </row>
    <row r="449" spans="1:22" ht="13" x14ac:dyDescent="0.3">
      <c r="A449" s="15">
        <v>2136</v>
      </c>
      <c r="B449" s="16" t="s">
        <v>445</v>
      </c>
      <c r="C449" s="29">
        <v>840693.40261904744</v>
      </c>
      <c r="D449" s="29">
        <v>0</v>
      </c>
      <c r="E449" s="38">
        <f t="shared" si="38"/>
        <v>840693.40261904744</v>
      </c>
      <c r="F449" s="35"/>
      <c r="G449" s="17">
        <v>886762.1</v>
      </c>
      <c r="H449" s="17">
        <v>0</v>
      </c>
      <c r="I449" s="38">
        <f t="shared" si="39"/>
        <v>886762.1</v>
      </c>
      <c r="K449" s="17">
        <v>37954.680000000008</v>
      </c>
      <c r="L449" s="17">
        <v>8114.0173809525295</v>
      </c>
      <c r="M449" s="38">
        <v>46068.697380952537</v>
      </c>
      <c r="O449" s="17">
        <v>912082.1</v>
      </c>
      <c r="P449" s="17">
        <v>0</v>
      </c>
      <c r="Q449" s="38">
        <f t="shared" si="40"/>
        <v>912082.1</v>
      </c>
      <c r="R449" s="24"/>
      <c r="S449" s="17">
        <f t="shared" si="41"/>
        <v>37954.680000000008</v>
      </c>
      <c r="T449" s="17">
        <f t="shared" si="36"/>
        <v>33434.017380952529</v>
      </c>
      <c r="U449" s="38">
        <f t="shared" si="37"/>
        <v>71388.697380952537</v>
      </c>
      <c r="V449" s="24"/>
    </row>
    <row r="450" spans="1:22" ht="13" x14ac:dyDescent="0.3">
      <c r="A450" s="15">
        <v>3235</v>
      </c>
      <c r="B450" s="16" t="s">
        <v>446</v>
      </c>
      <c r="C450" s="29">
        <v>498428.83207317069</v>
      </c>
      <c r="D450" s="29">
        <v>0</v>
      </c>
      <c r="E450" s="38">
        <f t="shared" si="38"/>
        <v>498428.83207317069</v>
      </c>
      <c r="F450" s="35"/>
      <c r="G450" s="17">
        <v>528958.29496385425</v>
      </c>
      <c r="H450" s="17">
        <v>0</v>
      </c>
      <c r="I450" s="38">
        <f t="shared" si="39"/>
        <v>528958.29496385425</v>
      </c>
      <c r="K450" s="17">
        <v>18167.88</v>
      </c>
      <c r="L450" s="17">
        <v>12361.582890683556</v>
      </c>
      <c r="M450" s="38">
        <v>30529.462890683557</v>
      </c>
      <c r="O450" s="17">
        <v>555984.63767787954</v>
      </c>
      <c r="P450" s="17">
        <v>0</v>
      </c>
      <c r="Q450" s="38">
        <f t="shared" si="40"/>
        <v>555984.63767787954</v>
      </c>
      <c r="R450" s="24"/>
      <c r="S450" s="17">
        <f t="shared" si="41"/>
        <v>18167.88</v>
      </c>
      <c r="T450" s="17">
        <f t="shared" si="36"/>
        <v>39387.925604708842</v>
      </c>
      <c r="U450" s="38">
        <f t="shared" si="37"/>
        <v>57555.805604708847</v>
      </c>
      <c r="V450" s="24"/>
    </row>
    <row r="451" spans="1:22" ht="13" x14ac:dyDescent="0.3">
      <c r="A451" s="15">
        <v>5213</v>
      </c>
      <c r="B451" s="16" t="s">
        <v>447</v>
      </c>
      <c r="C451" s="29">
        <v>1574007.6</v>
      </c>
      <c r="D451" s="29">
        <v>0</v>
      </c>
      <c r="E451" s="38">
        <f t="shared" si="38"/>
        <v>1574007.6</v>
      </c>
      <c r="F451" s="35"/>
      <c r="G451" s="17">
        <v>1753747.6</v>
      </c>
      <c r="H451" s="17">
        <v>0</v>
      </c>
      <c r="I451" s="38">
        <f t="shared" si="39"/>
        <v>1753747.6</v>
      </c>
      <c r="K451" s="17">
        <v>75189.84</v>
      </c>
      <c r="L451" s="17">
        <v>104550.16</v>
      </c>
      <c r="M451" s="38">
        <v>179740</v>
      </c>
      <c r="O451" s="17">
        <v>1803907.6</v>
      </c>
      <c r="P451" s="17">
        <v>0</v>
      </c>
      <c r="Q451" s="38">
        <f t="shared" si="40"/>
        <v>1803907.6</v>
      </c>
      <c r="R451" s="24"/>
      <c r="S451" s="17">
        <f t="shared" si="41"/>
        <v>75189.84</v>
      </c>
      <c r="T451" s="17">
        <f t="shared" si="36"/>
        <v>154710.16</v>
      </c>
      <c r="U451" s="38">
        <f t="shared" si="37"/>
        <v>229900</v>
      </c>
      <c r="V451" s="24"/>
    </row>
    <row r="452" spans="1:22" ht="13" x14ac:dyDescent="0.3">
      <c r="A452" s="15">
        <v>2619</v>
      </c>
      <c r="B452" s="16" t="s">
        <v>448</v>
      </c>
      <c r="C452" s="29">
        <v>743162.70402359101</v>
      </c>
      <c r="D452" s="29">
        <v>0</v>
      </c>
      <c r="E452" s="38">
        <f t="shared" si="38"/>
        <v>743162.70402359101</v>
      </c>
      <c r="F452" s="35"/>
      <c r="G452" s="17">
        <v>772691.57177012379</v>
      </c>
      <c r="H452" s="17">
        <v>5453.8610235851957</v>
      </c>
      <c r="I452" s="38">
        <f t="shared" si="39"/>
        <v>778145.43279370898</v>
      </c>
      <c r="K452" s="17">
        <v>31838.760000000002</v>
      </c>
      <c r="L452" s="17">
        <v>3143.9687701179719</v>
      </c>
      <c r="M452" s="38">
        <v>34982.728770117974</v>
      </c>
      <c r="O452" s="17">
        <v>785497.56403599028</v>
      </c>
      <c r="P452" s="17">
        <v>0</v>
      </c>
      <c r="Q452" s="38">
        <f t="shared" si="40"/>
        <v>785497.56403599028</v>
      </c>
      <c r="R452" s="24"/>
      <c r="S452" s="17">
        <f t="shared" si="41"/>
        <v>31838.760000000002</v>
      </c>
      <c r="T452" s="17">
        <f t="shared" si="36"/>
        <v>10496.100012399264</v>
      </c>
      <c r="U452" s="38">
        <f t="shared" si="37"/>
        <v>42334.860012399266</v>
      </c>
      <c r="V452" s="24"/>
    </row>
    <row r="453" spans="1:22" ht="13" x14ac:dyDescent="0.3">
      <c r="A453" s="15">
        <v>2950</v>
      </c>
      <c r="B453" s="16" t="s">
        <v>449</v>
      </c>
      <c r="C453" s="29">
        <v>948101.21085106384</v>
      </c>
      <c r="D453" s="29">
        <v>0</v>
      </c>
      <c r="E453" s="38">
        <f t="shared" si="38"/>
        <v>948101.21085106384</v>
      </c>
      <c r="F453" s="35"/>
      <c r="G453" s="17">
        <v>1018671.46</v>
      </c>
      <c r="H453" s="17">
        <v>0</v>
      </c>
      <c r="I453" s="38">
        <f t="shared" si="39"/>
        <v>1018671.46</v>
      </c>
      <c r="K453" s="17">
        <v>43171.200000000004</v>
      </c>
      <c r="L453" s="17">
        <v>27399.049148936123</v>
      </c>
      <c r="M453" s="38">
        <v>70570.249148936127</v>
      </c>
      <c r="O453" s="17">
        <v>1047471.46</v>
      </c>
      <c r="P453" s="17">
        <v>0</v>
      </c>
      <c r="Q453" s="38">
        <f t="shared" si="40"/>
        <v>1047471.46</v>
      </c>
      <c r="R453" s="24"/>
      <c r="S453" s="17">
        <f t="shared" si="41"/>
        <v>43171.200000000004</v>
      </c>
      <c r="T453" s="17">
        <f t="shared" si="36"/>
        <v>56199.049148936123</v>
      </c>
      <c r="U453" s="38">
        <f t="shared" si="37"/>
        <v>99370.249148936127</v>
      </c>
      <c r="V453" s="24"/>
    </row>
    <row r="454" spans="1:22" ht="13" x14ac:dyDescent="0.3">
      <c r="A454" s="15">
        <v>5262</v>
      </c>
      <c r="B454" s="16" t="s">
        <v>450</v>
      </c>
      <c r="C454" s="29">
        <v>889229.98162500258</v>
      </c>
      <c r="D454" s="29">
        <v>0</v>
      </c>
      <c r="E454" s="38">
        <f t="shared" si="38"/>
        <v>889229.98162500258</v>
      </c>
      <c r="F454" s="35"/>
      <c r="G454" s="17">
        <v>956948.85800000001</v>
      </c>
      <c r="H454" s="17">
        <v>0</v>
      </c>
      <c r="I454" s="38">
        <f t="shared" si="39"/>
        <v>956948.85800000001</v>
      </c>
      <c r="K454" s="17">
        <v>40113.240000000005</v>
      </c>
      <c r="L454" s="17">
        <v>27605.636374997426</v>
      </c>
      <c r="M454" s="38">
        <v>67718.876374997431</v>
      </c>
      <c r="O454" s="17">
        <v>962808.85800000001</v>
      </c>
      <c r="P454" s="17">
        <v>0</v>
      </c>
      <c r="Q454" s="38">
        <f t="shared" si="40"/>
        <v>962808.85800000001</v>
      </c>
      <c r="R454" s="24"/>
      <c r="S454" s="17">
        <f t="shared" si="41"/>
        <v>40113.240000000005</v>
      </c>
      <c r="T454" s="17">
        <f t="shared" ref="T454:T517" si="42">Q454-E454-K454</f>
        <v>33465.636374997426</v>
      </c>
      <c r="U454" s="38">
        <f t="shared" ref="U454:U517" si="43">Q454-E454</f>
        <v>73578.876374997431</v>
      </c>
      <c r="V454" s="24"/>
    </row>
    <row r="455" spans="1:22" ht="13" x14ac:dyDescent="0.3">
      <c r="A455" s="8">
        <v>4029</v>
      </c>
      <c r="B455" s="9" t="s">
        <v>451</v>
      </c>
      <c r="C455" s="30">
        <v>1957782.083446838</v>
      </c>
      <c r="D455" s="30">
        <v>0</v>
      </c>
      <c r="E455" s="39">
        <f t="shared" ref="E455:E518" si="44">C455+D455</f>
        <v>1957782.083446838</v>
      </c>
      <c r="F455" s="36"/>
      <c r="G455" s="23">
        <v>2069616.4358724733</v>
      </c>
      <c r="H455" s="23">
        <v>1396.0889415985439</v>
      </c>
      <c r="I455" s="39">
        <f t="shared" ref="I455:I518" si="45">G455+H455</f>
        <v>2071012.5248140718</v>
      </c>
      <c r="K455" s="23">
        <v>103568.19166666668</v>
      </c>
      <c r="L455" s="23">
        <v>9662.2497005671903</v>
      </c>
      <c r="M455" s="39">
        <v>113230.44136723387</v>
      </c>
      <c r="O455" s="23">
        <v>2095258.7094769138</v>
      </c>
      <c r="P455" s="23">
        <v>0</v>
      </c>
      <c r="Q455" s="39">
        <f t="shared" ref="Q455:Q518" si="46">O455+P455</f>
        <v>2095258.7094769138</v>
      </c>
      <c r="R455" s="24"/>
      <c r="S455" s="23">
        <f t="shared" ref="S455:S518" si="47">K455</f>
        <v>103568.19166666668</v>
      </c>
      <c r="T455" s="23">
        <f t="shared" si="42"/>
        <v>33908.434363409149</v>
      </c>
      <c r="U455" s="39">
        <f t="shared" si="43"/>
        <v>137476.62603007583</v>
      </c>
      <c r="V455" s="24"/>
    </row>
    <row r="456" spans="1:22" ht="13" x14ac:dyDescent="0.3">
      <c r="A456" s="10">
        <v>4010</v>
      </c>
      <c r="B456" s="11" t="s">
        <v>452</v>
      </c>
      <c r="C456" s="31">
        <v>4440336.316408447</v>
      </c>
      <c r="D456" s="31">
        <v>0</v>
      </c>
      <c r="E456" s="40">
        <f t="shared" si="44"/>
        <v>4440336.316408447</v>
      </c>
      <c r="F456" s="35"/>
      <c r="G456" s="12">
        <v>4800878.2304562479</v>
      </c>
      <c r="H456" s="12">
        <v>0</v>
      </c>
      <c r="I456" s="40">
        <f t="shared" si="45"/>
        <v>4800878.2304562479</v>
      </c>
      <c r="K456" s="12">
        <v>225668.18</v>
      </c>
      <c r="L456" s="12">
        <v>134873.73404780094</v>
      </c>
      <c r="M456" s="40">
        <v>360541.91404780094</v>
      </c>
      <c r="O456" s="12">
        <v>4944977.0413156301</v>
      </c>
      <c r="P456" s="12">
        <v>0</v>
      </c>
      <c r="Q456" s="40">
        <f t="shared" si="46"/>
        <v>4944977.0413156301</v>
      </c>
      <c r="R456" s="24"/>
      <c r="S456" s="12">
        <f t="shared" si="47"/>
        <v>225668.18</v>
      </c>
      <c r="T456" s="12">
        <f t="shared" si="42"/>
        <v>278972.5449071831</v>
      </c>
      <c r="U456" s="40">
        <f t="shared" si="43"/>
        <v>504640.72490718309</v>
      </c>
      <c r="V456" s="24"/>
    </row>
    <row r="457" spans="1:22" ht="13" x14ac:dyDescent="0.3">
      <c r="A457" s="10">
        <v>5442</v>
      </c>
      <c r="B457" s="11" t="s">
        <v>453</v>
      </c>
      <c r="C457" s="31">
        <v>5886653.5688905576</v>
      </c>
      <c r="D457" s="31">
        <v>0</v>
      </c>
      <c r="E457" s="40">
        <f t="shared" si="44"/>
        <v>5886653.5688905576</v>
      </c>
      <c r="F457" s="35"/>
      <c r="G457" s="12">
        <v>6306823.8689070512</v>
      </c>
      <c r="H457" s="12">
        <v>0</v>
      </c>
      <c r="I457" s="40">
        <f t="shared" si="45"/>
        <v>6306823.8689070512</v>
      </c>
      <c r="K457" s="12">
        <v>307570.70178266318</v>
      </c>
      <c r="L457" s="12">
        <v>112599.59823383036</v>
      </c>
      <c r="M457" s="40">
        <v>420170.30001649354</v>
      </c>
      <c r="O457" s="12">
        <v>6441065.0281572537</v>
      </c>
      <c r="P457" s="12">
        <v>0</v>
      </c>
      <c r="Q457" s="40">
        <f t="shared" si="46"/>
        <v>6441065.0281572537</v>
      </c>
      <c r="R457" s="24"/>
      <c r="S457" s="12">
        <f t="shared" si="47"/>
        <v>307570.70178266318</v>
      </c>
      <c r="T457" s="12">
        <f t="shared" si="42"/>
        <v>246840.75748403295</v>
      </c>
      <c r="U457" s="40">
        <f t="shared" si="43"/>
        <v>554411.45926669613</v>
      </c>
      <c r="V457" s="24"/>
    </row>
    <row r="458" spans="1:22" ht="13" x14ac:dyDescent="0.3">
      <c r="A458" s="10">
        <v>5418</v>
      </c>
      <c r="B458" s="11" t="s">
        <v>454</v>
      </c>
      <c r="C458" s="31">
        <v>7214109.6251675775</v>
      </c>
      <c r="D458" s="31">
        <v>0</v>
      </c>
      <c r="E458" s="40">
        <f t="shared" si="44"/>
        <v>7214109.6251675775</v>
      </c>
      <c r="F458" s="35"/>
      <c r="G458" s="12">
        <v>7743771.3685883833</v>
      </c>
      <c r="H458" s="12">
        <v>0</v>
      </c>
      <c r="I458" s="40">
        <f t="shared" si="45"/>
        <v>7743771.3685883833</v>
      </c>
      <c r="K458" s="12">
        <v>373638.62</v>
      </c>
      <c r="L458" s="12">
        <v>156023.12342080579</v>
      </c>
      <c r="M458" s="40">
        <v>529661.74342080578</v>
      </c>
      <c r="O458" s="12">
        <v>7901852.9470036384</v>
      </c>
      <c r="P458" s="12">
        <v>0</v>
      </c>
      <c r="Q458" s="40">
        <f t="shared" si="46"/>
        <v>7901852.9470036384</v>
      </c>
      <c r="R458" s="24"/>
      <c r="S458" s="12">
        <f t="shared" si="47"/>
        <v>373638.62</v>
      </c>
      <c r="T458" s="12">
        <f t="shared" si="42"/>
        <v>314104.70183606085</v>
      </c>
      <c r="U458" s="40">
        <f t="shared" si="43"/>
        <v>687743.32183606084</v>
      </c>
      <c r="V458" s="24"/>
    </row>
    <row r="459" spans="1:22" ht="13" x14ac:dyDescent="0.3">
      <c r="A459" s="10">
        <v>6908</v>
      </c>
      <c r="B459" s="11" t="s">
        <v>455</v>
      </c>
      <c r="C459" s="31">
        <v>4277779.9899156103</v>
      </c>
      <c r="D459" s="31">
        <v>0</v>
      </c>
      <c r="E459" s="40">
        <f t="shared" si="44"/>
        <v>4277779.9899156103</v>
      </c>
      <c r="F459" s="35"/>
      <c r="G459" s="12">
        <v>4771055.5976988617</v>
      </c>
      <c r="H459" s="12">
        <v>0</v>
      </c>
      <c r="I459" s="40">
        <f t="shared" si="45"/>
        <v>4771055.5976988617</v>
      </c>
      <c r="K459" s="12">
        <v>206842.64358063514</v>
      </c>
      <c r="L459" s="12">
        <v>286432.96420261631</v>
      </c>
      <c r="M459" s="40">
        <v>493275.60778325144</v>
      </c>
      <c r="O459" s="12">
        <v>5127465.6457038969</v>
      </c>
      <c r="P459" s="12">
        <v>0</v>
      </c>
      <c r="Q459" s="40">
        <f t="shared" si="46"/>
        <v>5127465.6457038969</v>
      </c>
      <c r="R459" s="24"/>
      <c r="S459" s="12">
        <f t="shared" si="47"/>
        <v>206842.64358063514</v>
      </c>
      <c r="T459" s="12">
        <f t="shared" si="42"/>
        <v>642843.01220765151</v>
      </c>
      <c r="U459" s="40">
        <f t="shared" si="43"/>
        <v>849685.65578828659</v>
      </c>
      <c r="V459" s="24"/>
    </row>
    <row r="460" spans="1:22" ht="13" x14ac:dyDescent="0.3">
      <c r="A460" s="13">
        <v>6909</v>
      </c>
      <c r="B460" s="14" t="s">
        <v>456</v>
      </c>
      <c r="C460" s="31">
        <v>2303151.9789594472</v>
      </c>
      <c r="D460" s="31">
        <v>0</v>
      </c>
      <c r="E460" s="40">
        <f t="shared" si="44"/>
        <v>2303151.9789594472</v>
      </c>
      <c r="F460" s="35"/>
      <c r="G460" s="12">
        <v>2527055.5988837304</v>
      </c>
      <c r="H460" s="12">
        <v>0</v>
      </c>
      <c r="I460" s="40">
        <f t="shared" si="45"/>
        <v>2527055.5988837304</v>
      </c>
      <c r="K460" s="12">
        <v>90224.330207698906</v>
      </c>
      <c r="L460" s="12">
        <v>133679.2897165842</v>
      </c>
      <c r="M460" s="40">
        <v>223903.61992428312</v>
      </c>
      <c r="O460" s="12">
        <v>2673212.2428874737</v>
      </c>
      <c r="P460" s="12">
        <v>0</v>
      </c>
      <c r="Q460" s="40">
        <f t="shared" si="46"/>
        <v>2673212.2428874737</v>
      </c>
      <c r="R460" s="24"/>
      <c r="S460" s="12">
        <f t="shared" si="47"/>
        <v>90224.330207698906</v>
      </c>
      <c r="T460" s="12">
        <f t="shared" si="42"/>
        <v>279835.93372032751</v>
      </c>
      <c r="U460" s="40">
        <f t="shared" si="43"/>
        <v>370060.26392802643</v>
      </c>
      <c r="V460" s="24"/>
    </row>
    <row r="461" spans="1:22" ht="13" x14ac:dyDescent="0.3">
      <c r="A461" s="13">
        <v>5406</v>
      </c>
      <c r="B461" s="14" t="s">
        <v>457</v>
      </c>
      <c r="C461" s="31">
        <v>6345927.5055775912</v>
      </c>
      <c r="D461" s="31">
        <v>0</v>
      </c>
      <c r="E461" s="40">
        <f t="shared" si="44"/>
        <v>6345927.5055775912</v>
      </c>
      <c r="F461" s="35"/>
      <c r="G461" s="12">
        <v>6802750.1147363959</v>
      </c>
      <c r="H461" s="12">
        <v>0</v>
      </c>
      <c r="I461" s="40">
        <f t="shared" si="45"/>
        <v>6802750.1147363959</v>
      </c>
      <c r="K461" s="12">
        <v>328847.48413015041</v>
      </c>
      <c r="L461" s="12">
        <v>127975.12502865423</v>
      </c>
      <c r="M461" s="40">
        <v>456822.60915880464</v>
      </c>
      <c r="O461" s="12">
        <v>6942397.1683790432</v>
      </c>
      <c r="P461" s="12">
        <v>0</v>
      </c>
      <c r="Q461" s="40">
        <f t="shared" si="46"/>
        <v>6942397.1683790432</v>
      </c>
      <c r="R461" s="24"/>
      <c r="S461" s="12">
        <f t="shared" si="47"/>
        <v>328847.48413015041</v>
      </c>
      <c r="T461" s="12">
        <f t="shared" si="42"/>
        <v>267622.17867130158</v>
      </c>
      <c r="U461" s="40">
        <f t="shared" si="43"/>
        <v>596469.66280145198</v>
      </c>
      <c r="V461" s="24"/>
    </row>
    <row r="462" spans="1:22" ht="13" x14ac:dyDescent="0.3">
      <c r="A462" s="13">
        <v>4005</v>
      </c>
      <c r="B462" s="14" t="s">
        <v>458</v>
      </c>
      <c r="C462" s="31">
        <v>4183085.2364494726</v>
      </c>
      <c r="D462" s="31">
        <v>0</v>
      </c>
      <c r="E462" s="40">
        <f t="shared" si="44"/>
        <v>4183085.2364494726</v>
      </c>
      <c r="F462" s="35"/>
      <c r="G462" s="12">
        <v>4456351.0134944571</v>
      </c>
      <c r="H462" s="12">
        <v>0</v>
      </c>
      <c r="I462" s="40">
        <f t="shared" si="45"/>
        <v>4456351.0134944571</v>
      </c>
      <c r="K462" s="12">
        <v>219231.65608676692</v>
      </c>
      <c r="L462" s="12">
        <v>54034.120958217594</v>
      </c>
      <c r="M462" s="40">
        <v>273265.77704498451</v>
      </c>
      <c r="O462" s="12">
        <v>4566927.7600000007</v>
      </c>
      <c r="P462" s="12">
        <v>0</v>
      </c>
      <c r="Q462" s="40">
        <f t="shared" si="46"/>
        <v>4566927.7600000007</v>
      </c>
      <c r="R462" s="24"/>
      <c r="S462" s="12">
        <f t="shared" si="47"/>
        <v>219231.65608676692</v>
      </c>
      <c r="T462" s="12">
        <f t="shared" si="42"/>
        <v>164610.86746376118</v>
      </c>
      <c r="U462" s="40">
        <f t="shared" si="43"/>
        <v>383842.5235505281</v>
      </c>
      <c r="V462" s="24"/>
    </row>
    <row r="463" spans="1:22" ht="13" x14ac:dyDescent="0.3">
      <c r="A463" s="13">
        <v>5468</v>
      </c>
      <c r="B463" s="14" t="s">
        <v>459</v>
      </c>
      <c r="C463" s="31">
        <v>7261948.2327680634</v>
      </c>
      <c r="D463" s="31">
        <v>0</v>
      </c>
      <c r="E463" s="40">
        <f t="shared" si="44"/>
        <v>7261948.2327680634</v>
      </c>
      <c r="F463" s="35"/>
      <c r="G463" s="12">
        <v>7767787.6442209817</v>
      </c>
      <c r="H463" s="12">
        <v>0</v>
      </c>
      <c r="I463" s="40">
        <f t="shared" si="45"/>
        <v>7767787.6442209817</v>
      </c>
      <c r="K463" s="12">
        <v>379750.16594882234</v>
      </c>
      <c r="L463" s="12">
        <v>126089.24550409598</v>
      </c>
      <c r="M463" s="40">
        <v>505839.41145291831</v>
      </c>
      <c r="O463" s="12">
        <v>7906254</v>
      </c>
      <c r="P463" s="12">
        <v>0</v>
      </c>
      <c r="Q463" s="40">
        <f t="shared" si="46"/>
        <v>7906254</v>
      </c>
      <c r="R463" s="24"/>
      <c r="S463" s="12">
        <f t="shared" si="47"/>
        <v>379750.16594882234</v>
      </c>
      <c r="T463" s="12">
        <f t="shared" si="42"/>
        <v>264555.60128311423</v>
      </c>
      <c r="U463" s="40">
        <f t="shared" si="43"/>
        <v>644305.76723193657</v>
      </c>
      <c r="V463" s="24"/>
    </row>
    <row r="464" spans="1:22" ht="13" x14ac:dyDescent="0.3">
      <c r="A464" s="13">
        <v>5416</v>
      </c>
      <c r="B464" s="11" t="s">
        <v>460</v>
      </c>
      <c r="C464" s="31">
        <v>6267792.0328451581</v>
      </c>
      <c r="D464" s="31">
        <v>0</v>
      </c>
      <c r="E464" s="40">
        <f t="shared" si="44"/>
        <v>6267792.0328451581</v>
      </c>
      <c r="F464" s="35"/>
      <c r="G464" s="12">
        <v>6739504.5</v>
      </c>
      <c r="H464" s="12">
        <v>0</v>
      </c>
      <c r="I464" s="40">
        <f t="shared" si="45"/>
        <v>6739504.5</v>
      </c>
      <c r="K464" s="12">
        <v>328558.01999999996</v>
      </c>
      <c r="L464" s="12">
        <v>143154.44715484191</v>
      </c>
      <c r="M464" s="40">
        <v>471712.46715484187</v>
      </c>
      <c r="O464" s="12">
        <v>6943939.5</v>
      </c>
      <c r="P464" s="12">
        <v>0</v>
      </c>
      <c r="Q464" s="40">
        <f t="shared" si="46"/>
        <v>6943939.5</v>
      </c>
      <c r="R464" s="24"/>
      <c r="S464" s="12">
        <f t="shared" si="47"/>
        <v>328558.01999999996</v>
      </c>
      <c r="T464" s="12">
        <f t="shared" si="42"/>
        <v>347589.44715484191</v>
      </c>
      <c r="U464" s="40">
        <f t="shared" si="43"/>
        <v>676147.46715484187</v>
      </c>
      <c r="V464" s="24"/>
    </row>
    <row r="465" spans="1:22" ht="13" x14ac:dyDescent="0.3">
      <c r="A465" s="13">
        <v>4027</v>
      </c>
      <c r="B465" s="11" t="s">
        <v>461</v>
      </c>
      <c r="C465" s="31">
        <v>3912884.7870828114</v>
      </c>
      <c r="D465" s="31">
        <v>0</v>
      </c>
      <c r="E465" s="40">
        <f t="shared" si="44"/>
        <v>3912884.7870828114</v>
      </c>
      <c r="F465" s="35"/>
      <c r="G465" s="12">
        <v>4224983.3333131867</v>
      </c>
      <c r="H465" s="12">
        <v>0</v>
      </c>
      <c r="I465" s="40">
        <f t="shared" si="45"/>
        <v>4224983.3333131867</v>
      </c>
      <c r="K465" s="12">
        <v>193645.65199801649</v>
      </c>
      <c r="L465" s="12">
        <v>118452.89423235881</v>
      </c>
      <c r="M465" s="40">
        <v>312098.5462303753</v>
      </c>
      <c r="O465" s="12">
        <v>4345154.8148909332</v>
      </c>
      <c r="P465" s="12">
        <v>0</v>
      </c>
      <c r="Q465" s="40">
        <f t="shared" si="46"/>
        <v>4345154.8148909332</v>
      </c>
      <c r="R465" s="24"/>
      <c r="S465" s="12">
        <f t="shared" si="47"/>
        <v>193645.65199801649</v>
      </c>
      <c r="T465" s="12">
        <f t="shared" si="42"/>
        <v>238624.37581010538</v>
      </c>
      <c r="U465" s="40">
        <f t="shared" si="43"/>
        <v>432270.02780812187</v>
      </c>
      <c r="V465" s="24"/>
    </row>
    <row r="466" spans="1:22" ht="13" x14ac:dyDescent="0.3">
      <c r="A466" s="13">
        <v>5461</v>
      </c>
      <c r="B466" s="11" t="s">
        <v>462</v>
      </c>
      <c r="C466" s="31">
        <v>4549844.4107686598</v>
      </c>
      <c r="D466" s="31">
        <v>0</v>
      </c>
      <c r="E466" s="40">
        <f t="shared" si="44"/>
        <v>4549844.4107686598</v>
      </c>
      <c r="F466" s="35"/>
      <c r="G466" s="12">
        <v>4843552.2807413964</v>
      </c>
      <c r="H466" s="12">
        <v>0</v>
      </c>
      <c r="I466" s="40">
        <f t="shared" si="45"/>
        <v>4843552.2807413964</v>
      </c>
      <c r="K466" s="12">
        <v>234852.58489884611</v>
      </c>
      <c r="L466" s="12">
        <v>58855.285073890467</v>
      </c>
      <c r="M466" s="40">
        <v>293707.86997273657</v>
      </c>
      <c r="O466" s="12">
        <v>4900326.6698366804</v>
      </c>
      <c r="P466" s="12">
        <v>0</v>
      </c>
      <c r="Q466" s="40">
        <f t="shared" si="46"/>
        <v>4900326.6698366804</v>
      </c>
      <c r="R466" s="24"/>
      <c r="S466" s="12">
        <f t="shared" si="47"/>
        <v>234852.58489884611</v>
      </c>
      <c r="T466" s="12">
        <f t="shared" si="42"/>
        <v>115629.67416917451</v>
      </c>
      <c r="U466" s="40">
        <f t="shared" si="43"/>
        <v>350482.25906802062</v>
      </c>
      <c r="V466" s="24"/>
    </row>
    <row r="467" spans="1:22" ht="13" x14ac:dyDescent="0.3">
      <c r="A467" s="13">
        <v>5407</v>
      </c>
      <c r="B467" s="11" t="s">
        <v>463</v>
      </c>
      <c r="C467" s="31">
        <v>5233301.108984096</v>
      </c>
      <c r="D467" s="31">
        <v>0</v>
      </c>
      <c r="E467" s="40">
        <f t="shared" si="44"/>
        <v>5233301.108984096</v>
      </c>
      <c r="F467" s="35"/>
      <c r="G467" s="12">
        <v>5683134.3928933889</v>
      </c>
      <c r="H467" s="12">
        <v>0</v>
      </c>
      <c r="I467" s="40">
        <f t="shared" si="45"/>
        <v>5683134.3928933889</v>
      </c>
      <c r="K467" s="12">
        <v>262593.19985822821</v>
      </c>
      <c r="L467" s="12">
        <v>187240.08405106468</v>
      </c>
      <c r="M467" s="40">
        <v>449833.28390929289</v>
      </c>
      <c r="O467" s="12">
        <v>5889942.7784064189</v>
      </c>
      <c r="P467" s="12">
        <v>0</v>
      </c>
      <c r="Q467" s="40">
        <f t="shared" si="46"/>
        <v>5889942.7784064189</v>
      </c>
      <c r="R467" s="24"/>
      <c r="S467" s="12">
        <f t="shared" si="47"/>
        <v>262593.19985822821</v>
      </c>
      <c r="T467" s="12">
        <f t="shared" si="42"/>
        <v>394048.46956409467</v>
      </c>
      <c r="U467" s="40">
        <f t="shared" si="43"/>
        <v>656641.66942232288</v>
      </c>
      <c r="V467" s="24"/>
    </row>
    <row r="468" spans="1:22" ht="13" x14ac:dyDescent="0.3">
      <c r="A468" s="13">
        <v>4333</v>
      </c>
      <c r="B468" s="11" t="s">
        <v>464</v>
      </c>
      <c r="C468" s="31">
        <v>6046182.3302694056</v>
      </c>
      <c r="D468" s="31">
        <v>0</v>
      </c>
      <c r="E468" s="40">
        <f t="shared" si="44"/>
        <v>6046182.3302694056</v>
      </c>
      <c r="F468" s="35"/>
      <c r="G468" s="12">
        <v>6573067.4929719465</v>
      </c>
      <c r="H468" s="12">
        <v>0</v>
      </c>
      <c r="I468" s="40">
        <f t="shared" si="45"/>
        <v>6573067.4929719465</v>
      </c>
      <c r="K468" s="12">
        <v>302453.50096491311</v>
      </c>
      <c r="L468" s="12">
        <v>224431.66173762776</v>
      </c>
      <c r="M468" s="40">
        <v>526885.16270254087</v>
      </c>
      <c r="O468" s="12">
        <v>6822211.3088129908</v>
      </c>
      <c r="P468" s="12">
        <v>0</v>
      </c>
      <c r="Q468" s="40">
        <f t="shared" si="46"/>
        <v>6822211.3088129908</v>
      </c>
      <c r="R468" s="24"/>
      <c r="S468" s="12">
        <f t="shared" si="47"/>
        <v>302453.50096491311</v>
      </c>
      <c r="T468" s="12">
        <f t="shared" si="42"/>
        <v>473575.47757867206</v>
      </c>
      <c r="U468" s="40">
        <f t="shared" si="43"/>
        <v>776028.97854358517</v>
      </c>
      <c r="V468" s="24"/>
    </row>
    <row r="469" spans="1:22" ht="13" x14ac:dyDescent="0.3">
      <c r="A469" s="13">
        <v>4033</v>
      </c>
      <c r="B469" s="11" t="s">
        <v>465</v>
      </c>
      <c r="C469" s="31">
        <v>5135142.9379755845</v>
      </c>
      <c r="D469" s="31">
        <v>0</v>
      </c>
      <c r="E469" s="40">
        <f t="shared" si="44"/>
        <v>5135142.9379755845</v>
      </c>
      <c r="F469" s="35"/>
      <c r="G469" s="12">
        <v>5557141.8032761542</v>
      </c>
      <c r="H469" s="12">
        <v>0</v>
      </c>
      <c r="I469" s="40">
        <f t="shared" si="45"/>
        <v>5557141.8032761542</v>
      </c>
      <c r="K469" s="12">
        <v>235214.65999999997</v>
      </c>
      <c r="L469" s="12">
        <v>186784.20530056971</v>
      </c>
      <c r="M469" s="40">
        <v>421998.86530056968</v>
      </c>
      <c r="O469" s="12">
        <v>5764358.5000608396</v>
      </c>
      <c r="P469" s="12">
        <v>0</v>
      </c>
      <c r="Q469" s="40">
        <f t="shared" si="46"/>
        <v>5764358.5000608396</v>
      </c>
      <c r="R469" s="24"/>
      <c r="S469" s="12">
        <f t="shared" si="47"/>
        <v>235214.65999999997</v>
      </c>
      <c r="T469" s="12">
        <f t="shared" si="42"/>
        <v>394000.90208525507</v>
      </c>
      <c r="U469" s="40">
        <f t="shared" si="43"/>
        <v>629215.56208525505</v>
      </c>
      <c r="V469" s="24"/>
    </row>
    <row r="470" spans="1:22" ht="13" x14ac:dyDescent="0.3">
      <c r="A470" s="13">
        <v>5429</v>
      </c>
      <c r="B470" s="11" t="s">
        <v>466</v>
      </c>
      <c r="C470" s="31">
        <v>5168017.7534566196</v>
      </c>
      <c r="D470" s="31">
        <v>0</v>
      </c>
      <c r="E470" s="40">
        <f t="shared" si="44"/>
        <v>5168017.7534566196</v>
      </c>
      <c r="F470" s="35"/>
      <c r="G470" s="12">
        <v>5555903.413657763</v>
      </c>
      <c r="H470" s="12">
        <v>0</v>
      </c>
      <c r="I470" s="40">
        <f t="shared" si="45"/>
        <v>5555903.413657763</v>
      </c>
      <c r="K470" s="12">
        <v>265710.36</v>
      </c>
      <c r="L470" s="12">
        <v>122175.30020114349</v>
      </c>
      <c r="M470" s="40">
        <v>387885.66020114347</v>
      </c>
      <c r="O470" s="12">
        <v>5679748.0830508024</v>
      </c>
      <c r="P470" s="12">
        <v>0</v>
      </c>
      <c r="Q470" s="40">
        <f t="shared" si="46"/>
        <v>5679748.0830508024</v>
      </c>
      <c r="R470" s="24"/>
      <c r="S470" s="12">
        <f t="shared" si="47"/>
        <v>265710.36</v>
      </c>
      <c r="T470" s="12">
        <f t="shared" si="42"/>
        <v>246019.9695941828</v>
      </c>
      <c r="U470" s="40">
        <f t="shared" si="43"/>
        <v>511730.32959418278</v>
      </c>
      <c r="V470" s="24"/>
    </row>
    <row r="471" spans="1:22" ht="13" x14ac:dyDescent="0.3">
      <c r="A471" s="13">
        <v>5410</v>
      </c>
      <c r="B471" s="11" t="s">
        <v>467</v>
      </c>
      <c r="C471" s="31">
        <v>3857523.21</v>
      </c>
      <c r="D471" s="31">
        <v>0</v>
      </c>
      <c r="E471" s="40">
        <f t="shared" si="44"/>
        <v>3857523.21</v>
      </c>
      <c r="F471" s="35"/>
      <c r="G471" s="12">
        <v>4174998.21</v>
      </c>
      <c r="H471" s="12">
        <v>0</v>
      </c>
      <c r="I471" s="40">
        <f t="shared" si="45"/>
        <v>4174998.21</v>
      </c>
      <c r="K471" s="12">
        <v>202862.69999999998</v>
      </c>
      <c r="L471" s="12">
        <v>114612.30000000002</v>
      </c>
      <c r="M471" s="40">
        <v>317475</v>
      </c>
      <c r="O471" s="12">
        <v>4301223.21</v>
      </c>
      <c r="P471" s="12">
        <v>0</v>
      </c>
      <c r="Q471" s="40">
        <f t="shared" si="46"/>
        <v>4301223.21</v>
      </c>
      <c r="R471" s="24"/>
      <c r="S471" s="12">
        <f t="shared" si="47"/>
        <v>202862.69999999998</v>
      </c>
      <c r="T471" s="12">
        <f t="shared" si="42"/>
        <v>240837.30000000002</v>
      </c>
      <c r="U471" s="40">
        <f t="shared" si="43"/>
        <v>443700</v>
      </c>
      <c r="V471" s="24"/>
    </row>
    <row r="472" spans="1:22" ht="13" x14ac:dyDescent="0.3">
      <c r="A472" s="13">
        <v>5444</v>
      </c>
      <c r="B472" s="11" t="s">
        <v>468</v>
      </c>
      <c r="C472" s="31">
        <v>8685801.7583290599</v>
      </c>
      <c r="D472" s="31">
        <v>0</v>
      </c>
      <c r="E472" s="40">
        <f t="shared" si="44"/>
        <v>8685801.7583290599</v>
      </c>
      <c r="F472" s="35"/>
      <c r="G472" s="12">
        <v>9424583.7415078208</v>
      </c>
      <c r="H472" s="12">
        <v>0</v>
      </c>
      <c r="I472" s="40">
        <f t="shared" si="45"/>
        <v>9424583.7415078208</v>
      </c>
      <c r="K472" s="12">
        <v>385881.09666666662</v>
      </c>
      <c r="L472" s="12">
        <v>352900.88651209424</v>
      </c>
      <c r="M472" s="40">
        <v>738781.98317876086</v>
      </c>
      <c r="O472" s="12">
        <v>9812229.2903182488</v>
      </c>
      <c r="P472" s="12">
        <v>0</v>
      </c>
      <c r="Q472" s="40">
        <f t="shared" si="46"/>
        <v>9812229.2903182488</v>
      </c>
      <c r="R472" s="24"/>
      <c r="S472" s="12">
        <f t="shared" si="47"/>
        <v>385881.09666666662</v>
      </c>
      <c r="T472" s="12">
        <f t="shared" si="42"/>
        <v>740546.43532252219</v>
      </c>
      <c r="U472" s="40">
        <f t="shared" si="43"/>
        <v>1126427.5319891889</v>
      </c>
      <c r="V472" s="24"/>
    </row>
    <row r="473" spans="1:22" ht="13" x14ac:dyDescent="0.3">
      <c r="A473" s="13">
        <v>6910</v>
      </c>
      <c r="B473" s="11" t="s">
        <v>469</v>
      </c>
      <c r="C473" s="31">
        <v>7559564.6313129012</v>
      </c>
      <c r="D473" s="31">
        <v>0</v>
      </c>
      <c r="E473" s="40">
        <f t="shared" si="44"/>
        <v>7559564.6313129012</v>
      </c>
      <c r="F473" s="35"/>
      <c r="G473" s="12">
        <v>8271791.4431965211</v>
      </c>
      <c r="H473" s="12">
        <v>0</v>
      </c>
      <c r="I473" s="40">
        <f t="shared" si="45"/>
        <v>8271791.4431965211</v>
      </c>
      <c r="K473" s="12">
        <v>308139.15999999997</v>
      </c>
      <c r="L473" s="12">
        <v>404087.65188362001</v>
      </c>
      <c r="M473" s="40">
        <v>712226.81188361999</v>
      </c>
      <c r="O473" s="12">
        <v>8725069.0920424387</v>
      </c>
      <c r="P473" s="12">
        <v>0</v>
      </c>
      <c r="Q473" s="40">
        <f t="shared" si="46"/>
        <v>8725069.0920424387</v>
      </c>
      <c r="R473" s="24"/>
      <c r="S473" s="12">
        <f t="shared" si="47"/>
        <v>308139.15999999997</v>
      </c>
      <c r="T473" s="12">
        <f t="shared" si="42"/>
        <v>857365.30072953762</v>
      </c>
      <c r="U473" s="40">
        <f t="shared" si="43"/>
        <v>1165504.4607295375</v>
      </c>
      <c r="V473" s="24"/>
    </row>
    <row r="474" spans="1:22" ht="13" x14ac:dyDescent="0.3">
      <c r="A474" s="13">
        <v>6911</v>
      </c>
      <c r="B474" s="11" t="s">
        <v>470</v>
      </c>
      <c r="C474" s="31">
        <v>4616529.2548592836</v>
      </c>
      <c r="D474" s="31">
        <v>0</v>
      </c>
      <c r="E474" s="40">
        <f t="shared" si="44"/>
        <v>4616529.2548592836</v>
      </c>
      <c r="F474" s="35"/>
      <c r="G474" s="12">
        <v>5099441.6063664751</v>
      </c>
      <c r="H474" s="12">
        <v>0</v>
      </c>
      <c r="I474" s="40">
        <f t="shared" si="45"/>
        <v>5099441.6063664751</v>
      </c>
      <c r="K474" s="12">
        <v>214000.26</v>
      </c>
      <c r="L474" s="12">
        <v>268912.09150719154</v>
      </c>
      <c r="M474" s="40">
        <v>482912.35150719155</v>
      </c>
      <c r="O474" s="12">
        <v>5399235.7860515201</v>
      </c>
      <c r="P474" s="12">
        <v>0</v>
      </c>
      <c r="Q474" s="40">
        <f t="shared" si="46"/>
        <v>5399235.7860515201</v>
      </c>
      <c r="R474" s="24"/>
      <c r="S474" s="12">
        <f t="shared" si="47"/>
        <v>214000.26</v>
      </c>
      <c r="T474" s="12">
        <f t="shared" si="42"/>
        <v>568706.27119223657</v>
      </c>
      <c r="U474" s="40">
        <f t="shared" si="43"/>
        <v>782706.53119223658</v>
      </c>
      <c r="V474" s="24"/>
    </row>
    <row r="475" spans="1:22" ht="13" x14ac:dyDescent="0.3">
      <c r="A475" s="13">
        <v>5454</v>
      </c>
      <c r="B475" s="11" t="s">
        <v>471</v>
      </c>
      <c r="C475" s="31">
        <v>4016363.4</v>
      </c>
      <c r="D475" s="31">
        <v>0</v>
      </c>
      <c r="E475" s="40">
        <f t="shared" si="44"/>
        <v>4016363.4</v>
      </c>
      <c r="F475" s="35"/>
      <c r="G475" s="12">
        <v>4347948.4000000004</v>
      </c>
      <c r="H475" s="12">
        <v>0</v>
      </c>
      <c r="I475" s="40">
        <f t="shared" si="45"/>
        <v>4347948.4000000004</v>
      </c>
      <c r="K475" s="12">
        <v>211878.82</v>
      </c>
      <c r="L475" s="12">
        <v>119706.18000000046</v>
      </c>
      <c r="M475" s="40">
        <v>331585.00000000047</v>
      </c>
      <c r="O475" s="12">
        <v>4479783.4000000004</v>
      </c>
      <c r="P475" s="12">
        <v>0</v>
      </c>
      <c r="Q475" s="40">
        <f t="shared" si="46"/>
        <v>4479783.4000000004</v>
      </c>
      <c r="R475" s="24"/>
      <c r="S475" s="12">
        <f t="shared" si="47"/>
        <v>211878.82</v>
      </c>
      <c r="T475" s="12">
        <f t="shared" si="42"/>
        <v>251541.18000000046</v>
      </c>
      <c r="U475" s="40">
        <f t="shared" si="43"/>
        <v>463420.00000000047</v>
      </c>
      <c r="V475" s="24"/>
    </row>
    <row r="476" spans="1:22" ht="13" x14ac:dyDescent="0.3">
      <c r="A476" s="13">
        <v>5443</v>
      </c>
      <c r="B476" s="11" t="s">
        <v>472</v>
      </c>
      <c r="C476" s="31">
        <v>3050241.6</v>
      </c>
      <c r="D476" s="31">
        <v>0</v>
      </c>
      <c r="E476" s="40">
        <f t="shared" si="44"/>
        <v>3050241.6</v>
      </c>
      <c r="F476" s="35"/>
      <c r="G476" s="12">
        <v>3301316.6</v>
      </c>
      <c r="H476" s="12">
        <v>0</v>
      </c>
      <c r="I476" s="40">
        <f t="shared" si="45"/>
        <v>3301316.6</v>
      </c>
      <c r="K476" s="12">
        <v>160433.9</v>
      </c>
      <c r="L476" s="12">
        <v>90641.1</v>
      </c>
      <c r="M476" s="40">
        <v>251075</v>
      </c>
      <c r="O476" s="12">
        <v>3401141.6</v>
      </c>
      <c r="P476" s="12">
        <v>0</v>
      </c>
      <c r="Q476" s="40">
        <f t="shared" si="46"/>
        <v>3401141.6</v>
      </c>
      <c r="R476" s="24"/>
      <c r="S476" s="12">
        <f t="shared" si="47"/>
        <v>160433.9</v>
      </c>
      <c r="T476" s="12">
        <f t="shared" si="42"/>
        <v>190466.1</v>
      </c>
      <c r="U476" s="40">
        <f t="shared" si="43"/>
        <v>350900</v>
      </c>
      <c r="V476" s="24"/>
    </row>
    <row r="477" spans="1:22" ht="13" x14ac:dyDescent="0.3">
      <c r="A477" s="13">
        <v>4032</v>
      </c>
      <c r="B477" s="11" t="s">
        <v>473</v>
      </c>
      <c r="C477" s="31">
        <v>6211256.4486573339</v>
      </c>
      <c r="D477" s="31">
        <v>0</v>
      </c>
      <c r="E477" s="40">
        <f t="shared" si="44"/>
        <v>6211256.4486573339</v>
      </c>
      <c r="F477" s="35"/>
      <c r="G477" s="12">
        <v>6689632.078596794</v>
      </c>
      <c r="H477" s="12">
        <v>0</v>
      </c>
      <c r="I477" s="40">
        <f t="shared" si="45"/>
        <v>6689632.078596794</v>
      </c>
      <c r="K477" s="12">
        <v>323254.42</v>
      </c>
      <c r="L477" s="12">
        <v>155121.20993946021</v>
      </c>
      <c r="M477" s="40">
        <v>478375.6299394602</v>
      </c>
      <c r="O477" s="12">
        <v>6854004.0721837739</v>
      </c>
      <c r="P477" s="12">
        <v>0</v>
      </c>
      <c r="Q477" s="40">
        <f t="shared" si="46"/>
        <v>6854004.0721837739</v>
      </c>
      <c r="R477" s="24"/>
      <c r="S477" s="12">
        <f t="shared" si="47"/>
        <v>323254.42</v>
      </c>
      <c r="T477" s="12">
        <f t="shared" si="42"/>
        <v>319493.20352644002</v>
      </c>
      <c r="U477" s="40">
        <f t="shared" si="43"/>
        <v>642747.62352644</v>
      </c>
      <c r="V477" s="24"/>
    </row>
    <row r="478" spans="1:22" ht="13" x14ac:dyDescent="0.3">
      <c r="A478" s="13">
        <v>5420</v>
      </c>
      <c r="B478" s="11" t="s">
        <v>474</v>
      </c>
      <c r="C478" s="31">
        <v>5064393.749686216</v>
      </c>
      <c r="D478" s="31">
        <v>0</v>
      </c>
      <c r="E478" s="40">
        <f t="shared" si="44"/>
        <v>5064393.749686216</v>
      </c>
      <c r="F478" s="35"/>
      <c r="G478" s="12">
        <v>5461428.5207234044</v>
      </c>
      <c r="H478" s="12">
        <v>0</v>
      </c>
      <c r="I478" s="40">
        <f t="shared" si="45"/>
        <v>5461428.5207234044</v>
      </c>
      <c r="K478" s="12">
        <v>234419.12</v>
      </c>
      <c r="L478" s="12">
        <v>162615.65103718836</v>
      </c>
      <c r="M478" s="40">
        <v>397034.77103718836</v>
      </c>
      <c r="O478" s="12">
        <v>5636617.7009155545</v>
      </c>
      <c r="P478" s="12">
        <v>0</v>
      </c>
      <c r="Q478" s="40">
        <f t="shared" si="46"/>
        <v>5636617.7009155545</v>
      </c>
      <c r="R478" s="24"/>
      <c r="S478" s="12">
        <f t="shared" si="47"/>
        <v>234419.12</v>
      </c>
      <c r="T478" s="12">
        <f t="shared" si="42"/>
        <v>337804.83122933854</v>
      </c>
      <c r="U478" s="40">
        <f t="shared" si="43"/>
        <v>572223.95122933853</v>
      </c>
      <c r="V478" s="24"/>
    </row>
    <row r="479" spans="1:22" ht="13" x14ac:dyDescent="0.3">
      <c r="A479" s="13">
        <v>5426</v>
      </c>
      <c r="B479" s="11" t="s">
        <v>475</v>
      </c>
      <c r="C479" s="31">
        <v>4629744.1787988348</v>
      </c>
      <c r="D479" s="31">
        <v>0</v>
      </c>
      <c r="E479" s="40">
        <f t="shared" si="44"/>
        <v>4629744.1787988348</v>
      </c>
      <c r="F479" s="35"/>
      <c r="G479" s="12">
        <v>4937133.0538914874</v>
      </c>
      <c r="H479" s="12">
        <v>0</v>
      </c>
      <c r="I479" s="40">
        <f t="shared" si="45"/>
        <v>4937133.0538914874</v>
      </c>
      <c r="K479" s="12">
        <v>240239.11207542516</v>
      </c>
      <c r="L479" s="12">
        <v>67149.763017227466</v>
      </c>
      <c r="M479" s="40">
        <v>307388.87509265263</v>
      </c>
      <c r="O479" s="12">
        <v>5008419</v>
      </c>
      <c r="P479" s="12">
        <v>0</v>
      </c>
      <c r="Q479" s="40">
        <f t="shared" si="46"/>
        <v>5008419</v>
      </c>
      <c r="R479" s="24"/>
      <c r="S479" s="12">
        <f t="shared" si="47"/>
        <v>240239.11207542516</v>
      </c>
      <c r="T479" s="12">
        <f t="shared" si="42"/>
        <v>138435.70912574005</v>
      </c>
      <c r="U479" s="40">
        <f t="shared" si="43"/>
        <v>378674.82120116521</v>
      </c>
      <c r="V479" s="24"/>
    </row>
    <row r="480" spans="1:22" ht="13" x14ac:dyDescent="0.3">
      <c r="A480" s="13">
        <v>4680</v>
      </c>
      <c r="B480" s="11" t="s">
        <v>476</v>
      </c>
      <c r="C480" s="31">
        <v>4274286.1909335172</v>
      </c>
      <c r="D480" s="31">
        <v>0</v>
      </c>
      <c r="E480" s="40">
        <f t="shared" si="44"/>
        <v>4274286.1909335172</v>
      </c>
      <c r="F480" s="35"/>
      <c r="G480" s="12">
        <v>4636923.3564984752</v>
      </c>
      <c r="H480" s="12">
        <v>0</v>
      </c>
      <c r="I480" s="40">
        <f t="shared" si="45"/>
        <v>4636923.3564984752</v>
      </c>
      <c r="K480" s="12">
        <v>203610.72727468773</v>
      </c>
      <c r="L480" s="12">
        <v>159026.43829027028</v>
      </c>
      <c r="M480" s="40">
        <v>362637.16556495801</v>
      </c>
      <c r="O480" s="12">
        <v>4826448.3428272195</v>
      </c>
      <c r="P480" s="12">
        <v>0</v>
      </c>
      <c r="Q480" s="40">
        <f t="shared" si="46"/>
        <v>4826448.3428272195</v>
      </c>
      <c r="R480" s="24"/>
      <c r="S480" s="12">
        <f t="shared" si="47"/>
        <v>203610.72727468773</v>
      </c>
      <c r="T480" s="12">
        <f t="shared" si="42"/>
        <v>348551.42461901461</v>
      </c>
      <c r="U480" s="40">
        <f t="shared" si="43"/>
        <v>552162.15189370234</v>
      </c>
      <c r="V480" s="24"/>
    </row>
    <row r="481" spans="1:22" ht="13" x14ac:dyDescent="0.3">
      <c r="A481" s="13">
        <v>4018</v>
      </c>
      <c r="B481" s="11" t="s">
        <v>477</v>
      </c>
      <c r="C481" s="31">
        <v>2810896.2373734252</v>
      </c>
      <c r="D481" s="31">
        <v>0</v>
      </c>
      <c r="E481" s="40">
        <f t="shared" si="44"/>
        <v>2810896.2373734252</v>
      </c>
      <c r="F481" s="35"/>
      <c r="G481" s="12">
        <v>3064121.2796874754</v>
      </c>
      <c r="H481" s="12">
        <v>0</v>
      </c>
      <c r="I481" s="40">
        <f t="shared" si="45"/>
        <v>3064121.2796874754</v>
      </c>
      <c r="K481" s="12">
        <v>134711.44</v>
      </c>
      <c r="L481" s="12">
        <v>118513.60231405025</v>
      </c>
      <c r="M481" s="40">
        <v>253225.04231405025</v>
      </c>
      <c r="O481" s="12">
        <v>3192950.7984902542</v>
      </c>
      <c r="P481" s="12">
        <v>0</v>
      </c>
      <c r="Q481" s="40">
        <f t="shared" si="46"/>
        <v>3192950.7984902542</v>
      </c>
      <c r="R481" s="24"/>
      <c r="S481" s="12">
        <f t="shared" si="47"/>
        <v>134711.44</v>
      </c>
      <c r="T481" s="12">
        <f t="shared" si="42"/>
        <v>247343.12111682905</v>
      </c>
      <c r="U481" s="40">
        <f t="shared" si="43"/>
        <v>382054.56111682905</v>
      </c>
      <c r="V481" s="24"/>
    </row>
    <row r="482" spans="1:22" ht="13" x14ac:dyDescent="0.3">
      <c r="A482" s="13">
        <v>4001</v>
      </c>
      <c r="B482" s="11" t="s">
        <v>478</v>
      </c>
      <c r="C482" s="31">
        <v>5798154.3927052822</v>
      </c>
      <c r="D482" s="31">
        <v>0</v>
      </c>
      <c r="E482" s="40">
        <f t="shared" si="44"/>
        <v>5798154.3927052822</v>
      </c>
      <c r="F482" s="35"/>
      <c r="G482" s="12">
        <v>6183314.298151942</v>
      </c>
      <c r="H482" s="12">
        <v>0</v>
      </c>
      <c r="I482" s="40">
        <f t="shared" si="45"/>
        <v>6183314.298151942</v>
      </c>
      <c r="K482" s="12">
        <v>240239.11207542516</v>
      </c>
      <c r="L482" s="12">
        <v>144920.79337123461</v>
      </c>
      <c r="M482" s="40">
        <v>385159.90544665977</v>
      </c>
      <c r="O482" s="12">
        <v>6335152.9310432132</v>
      </c>
      <c r="P482" s="12">
        <v>0</v>
      </c>
      <c r="Q482" s="40">
        <f t="shared" si="46"/>
        <v>6335152.9310432132</v>
      </c>
      <c r="R482" s="24"/>
      <c r="S482" s="12">
        <f t="shared" si="47"/>
        <v>240239.11207542516</v>
      </c>
      <c r="T482" s="12">
        <f t="shared" si="42"/>
        <v>296759.42626250588</v>
      </c>
      <c r="U482" s="40">
        <f t="shared" si="43"/>
        <v>536998.53833793104</v>
      </c>
      <c r="V482" s="24"/>
    </row>
    <row r="483" spans="1:22" ht="13" x14ac:dyDescent="0.3">
      <c r="A483" s="13">
        <v>5422</v>
      </c>
      <c r="B483" s="11" t="s">
        <v>479</v>
      </c>
      <c r="C483" s="31">
        <v>7130524.666666667</v>
      </c>
      <c r="D483" s="31">
        <v>0</v>
      </c>
      <c r="E483" s="40">
        <f t="shared" si="44"/>
        <v>7130524.666666667</v>
      </c>
      <c r="F483" s="35"/>
      <c r="G483" s="12">
        <v>7720066.7500000009</v>
      </c>
      <c r="H483" s="12">
        <v>0</v>
      </c>
      <c r="I483" s="40">
        <f t="shared" si="45"/>
        <v>7720066.7500000009</v>
      </c>
      <c r="K483" s="12">
        <v>376710.28833333339</v>
      </c>
      <c r="L483" s="12">
        <v>212831.79500000057</v>
      </c>
      <c r="M483" s="40">
        <v>589542.08333333395</v>
      </c>
      <c r="O483" s="12">
        <v>7954463.0000000009</v>
      </c>
      <c r="P483" s="12">
        <v>0</v>
      </c>
      <c r="Q483" s="40">
        <f t="shared" si="46"/>
        <v>7954463.0000000009</v>
      </c>
      <c r="R483" s="24"/>
      <c r="S483" s="12">
        <f t="shared" si="47"/>
        <v>376710.28833333339</v>
      </c>
      <c r="T483" s="12">
        <f t="shared" si="42"/>
        <v>447228.04500000057</v>
      </c>
      <c r="U483" s="40">
        <f t="shared" si="43"/>
        <v>823938.33333333395</v>
      </c>
      <c r="V483" s="24"/>
    </row>
    <row r="484" spans="1:22" ht="13" x14ac:dyDescent="0.3">
      <c r="A484" s="13">
        <v>4015</v>
      </c>
      <c r="B484" s="11" t="s">
        <v>480</v>
      </c>
      <c r="C484" s="31">
        <v>2724010.4585647853</v>
      </c>
      <c r="D484" s="31">
        <v>145090.23148017004</v>
      </c>
      <c r="E484" s="40">
        <f t="shared" si="44"/>
        <v>2869100.6900449554</v>
      </c>
      <c r="F484" s="35"/>
      <c r="G484" s="12">
        <v>2963060.0857187109</v>
      </c>
      <c r="H484" s="12">
        <v>56201.668759802356</v>
      </c>
      <c r="I484" s="40">
        <f t="shared" si="45"/>
        <v>3019261.7544785133</v>
      </c>
      <c r="K484" s="12">
        <v>135904.75</v>
      </c>
      <c r="L484" s="12">
        <v>14256.314433557913</v>
      </c>
      <c r="M484" s="40">
        <v>150161.06443355791</v>
      </c>
      <c r="O484" s="12">
        <v>3078273.0384541037</v>
      </c>
      <c r="P484" s="12">
        <v>0</v>
      </c>
      <c r="Q484" s="40">
        <f t="shared" si="46"/>
        <v>3078273.0384541037</v>
      </c>
      <c r="R484" s="24"/>
      <c r="S484" s="12">
        <f t="shared" si="47"/>
        <v>135904.75</v>
      </c>
      <c r="T484" s="12">
        <f t="shared" si="42"/>
        <v>73267.598409148399</v>
      </c>
      <c r="U484" s="40">
        <f t="shared" si="43"/>
        <v>209172.3484091484</v>
      </c>
      <c r="V484" s="24"/>
    </row>
    <row r="485" spans="1:22" ht="13" x14ac:dyDescent="0.3">
      <c r="A485" s="13">
        <v>5441</v>
      </c>
      <c r="B485" s="11" t="s">
        <v>481</v>
      </c>
      <c r="C485" s="31">
        <v>8081233.3226303495</v>
      </c>
      <c r="D485" s="31">
        <v>0</v>
      </c>
      <c r="E485" s="40">
        <f t="shared" si="44"/>
        <v>8081233.3226303495</v>
      </c>
      <c r="F485" s="35"/>
      <c r="G485" s="12">
        <v>8713370.8231127299</v>
      </c>
      <c r="H485" s="12">
        <v>0</v>
      </c>
      <c r="I485" s="40">
        <f t="shared" si="45"/>
        <v>8713370.8231127299</v>
      </c>
      <c r="K485" s="12">
        <v>419779.94</v>
      </c>
      <c r="L485" s="12">
        <v>212357.56048238039</v>
      </c>
      <c r="M485" s="40">
        <v>632137.50048238039</v>
      </c>
      <c r="O485" s="12">
        <v>8936670.9792920761</v>
      </c>
      <c r="P485" s="12">
        <v>0</v>
      </c>
      <c r="Q485" s="40">
        <f t="shared" si="46"/>
        <v>8936670.9792920761</v>
      </c>
      <c r="R485" s="24"/>
      <c r="S485" s="12">
        <f t="shared" si="47"/>
        <v>419779.94</v>
      </c>
      <c r="T485" s="12">
        <f t="shared" si="42"/>
        <v>435657.71666172653</v>
      </c>
      <c r="U485" s="40">
        <f t="shared" si="43"/>
        <v>855437.65666172653</v>
      </c>
      <c r="V485" s="24"/>
    </row>
    <row r="486" spans="1:22" ht="13" x14ac:dyDescent="0.3">
      <c r="A486" s="13">
        <v>6906</v>
      </c>
      <c r="B486" s="11" t="s">
        <v>482</v>
      </c>
      <c r="C486" s="31">
        <v>6256398.4473608807</v>
      </c>
      <c r="D486" s="31">
        <v>0</v>
      </c>
      <c r="E486" s="40">
        <f t="shared" si="44"/>
        <v>6256398.4473608807</v>
      </c>
      <c r="F486" s="35"/>
      <c r="G486" s="12">
        <v>6752306.5</v>
      </c>
      <c r="H486" s="12">
        <v>0</v>
      </c>
      <c r="I486" s="40">
        <f t="shared" si="45"/>
        <v>6752306.5</v>
      </c>
      <c r="K486" s="12">
        <v>329088.38</v>
      </c>
      <c r="L486" s="12">
        <v>166819.67263911932</v>
      </c>
      <c r="M486" s="40">
        <v>495908.05263911933</v>
      </c>
      <c r="O486" s="12">
        <v>6957071.5</v>
      </c>
      <c r="P486" s="12">
        <v>0</v>
      </c>
      <c r="Q486" s="40">
        <f t="shared" si="46"/>
        <v>6957071.5</v>
      </c>
      <c r="R486" s="24"/>
      <c r="S486" s="12">
        <f t="shared" si="47"/>
        <v>329088.38</v>
      </c>
      <c r="T486" s="12">
        <f t="shared" si="42"/>
        <v>371584.67263911932</v>
      </c>
      <c r="U486" s="40">
        <f t="shared" si="43"/>
        <v>700673.05263911933</v>
      </c>
      <c r="V486" s="24"/>
    </row>
    <row r="487" spans="1:22" ht="13" x14ac:dyDescent="0.3">
      <c r="A487" s="13">
        <v>4390</v>
      </c>
      <c r="B487" s="14" t="s">
        <v>483</v>
      </c>
      <c r="C487" s="31">
        <v>6381032.3165712748</v>
      </c>
      <c r="D487" s="31">
        <v>0</v>
      </c>
      <c r="E487" s="40">
        <f t="shared" si="44"/>
        <v>6381032.3165712748</v>
      </c>
      <c r="F487" s="35"/>
      <c r="G487" s="12">
        <v>6869895.4217047701</v>
      </c>
      <c r="H487" s="12">
        <v>0</v>
      </c>
      <c r="I487" s="40">
        <f t="shared" si="45"/>
        <v>6869895.4217047701</v>
      </c>
      <c r="K487" s="12">
        <v>331209.82</v>
      </c>
      <c r="L487" s="12">
        <v>157653.28513349529</v>
      </c>
      <c r="M487" s="40">
        <v>488863.10513349529</v>
      </c>
      <c r="O487" s="12">
        <v>7034463.1849598223</v>
      </c>
      <c r="P487" s="12">
        <v>0</v>
      </c>
      <c r="Q487" s="40">
        <f t="shared" si="46"/>
        <v>7034463.1849598223</v>
      </c>
      <c r="R487" s="24"/>
      <c r="S487" s="12">
        <f t="shared" si="47"/>
        <v>331209.82</v>
      </c>
      <c r="T487" s="12">
        <f t="shared" si="42"/>
        <v>322221.04838854756</v>
      </c>
      <c r="U487" s="40">
        <f t="shared" si="43"/>
        <v>653430.86838854756</v>
      </c>
      <c r="V487" s="24"/>
    </row>
    <row r="488" spans="1:22" ht="13" x14ac:dyDescent="0.3">
      <c r="A488" s="13">
        <v>4024</v>
      </c>
      <c r="B488" s="14" t="s">
        <v>484</v>
      </c>
      <c r="C488" s="31">
        <v>5764755.2584669068</v>
      </c>
      <c r="D488" s="31">
        <v>0</v>
      </c>
      <c r="E488" s="40">
        <f t="shared" si="44"/>
        <v>5764755.2584669068</v>
      </c>
      <c r="F488" s="35"/>
      <c r="G488" s="12">
        <v>6300384.8194331666</v>
      </c>
      <c r="H488" s="12">
        <v>0</v>
      </c>
      <c r="I488" s="40">
        <f t="shared" si="45"/>
        <v>6300384.8194331666</v>
      </c>
      <c r="K488" s="12">
        <v>280825.62</v>
      </c>
      <c r="L488" s="12">
        <v>254803.9409662598</v>
      </c>
      <c r="M488" s="40">
        <v>535629.5609662598</v>
      </c>
      <c r="O488" s="12">
        <v>6578048.0850304281</v>
      </c>
      <c r="P488" s="12">
        <v>0</v>
      </c>
      <c r="Q488" s="40">
        <f t="shared" si="46"/>
        <v>6578048.0850304281</v>
      </c>
      <c r="R488" s="24"/>
      <c r="S488" s="12">
        <f t="shared" si="47"/>
        <v>280825.62</v>
      </c>
      <c r="T488" s="12">
        <f t="shared" si="42"/>
        <v>532467.20656352129</v>
      </c>
      <c r="U488" s="40">
        <f t="shared" si="43"/>
        <v>813292.82656352129</v>
      </c>
      <c r="V488" s="24"/>
    </row>
    <row r="489" spans="1:22" ht="13" x14ac:dyDescent="0.3">
      <c r="A489" s="13">
        <v>4026</v>
      </c>
      <c r="B489" s="14" t="s">
        <v>485</v>
      </c>
      <c r="C489" s="31">
        <v>4909236.6652076654</v>
      </c>
      <c r="D489" s="31">
        <v>0</v>
      </c>
      <c r="E489" s="40">
        <f t="shared" si="44"/>
        <v>4909236.6652076654</v>
      </c>
      <c r="F489" s="35"/>
      <c r="G489" s="12">
        <v>5275717.9359040447</v>
      </c>
      <c r="H489" s="12">
        <v>0</v>
      </c>
      <c r="I489" s="40">
        <f t="shared" si="45"/>
        <v>5275717.9359040447</v>
      </c>
      <c r="K489" s="12">
        <v>254572.79999999999</v>
      </c>
      <c r="L489" s="12">
        <v>111908.47069637926</v>
      </c>
      <c r="M489" s="40">
        <v>366481.27069637924</v>
      </c>
      <c r="O489" s="12">
        <v>5389477.6291627549</v>
      </c>
      <c r="P489" s="12">
        <v>0</v>
      </c>
      <c r="Q489" s="40">
        <f t="shared" si="46"/>
        <v>5389477.6291627549</v>
      </c>
      <c r="R489" s="24"/>
      <c r="S489" s="12">
        <f t="shared" si="47"/>
        <v>254572.79999999999</v>
      </c>
      <c r="T489" s="12">
        <f t="shared" si="42"/>
        <v>225668.16395508946</v>
      </c>
      <c r="U489" s="40">
        <f t="shared" si="43"/>
        <v>480240.96395508945</v>
      </c>
      <c r="V489" s="24"/>
    </row>
    <row r="490" spans="1:22" ht="13" x14ac:dyDescent="0.3">
      <c r="A490" s="13">
        <v>5457</v>
      </c>
      <c r="B490" s="14" t="s">
        <v>486</v>
      </c>
      <c r="C490" s="31">
        <v>5484715.166666667</v>
      </c>
      <c r="D490" s="31">
        <v>0</v>
      </c>
      <c r="E490" s="40">
        <f t="shared" si="44"/>
        <v>5484715.166666667</v>
      </c>
      <c r="F490" s="35"/>
      <c r="G490" s="12">
        <v>5937307.2500000009</v>
      </c>
      <c r="H490" s="12">
        <v>0</v>
      </c>
      <c r="I490" s="40">
        <f t="shared" si="45"/>
        <v>5937307.2500000009</v>
      </c>
      <c r="K490" s="12">
        <v>289200.88833333337</v>
      </c>
      <c r="L490" s="12">
        <v>163391.19500000059</v>
      </c>
      <c r="M490" s="40">
        <v>452592.08333333395</v>
      </c>
      <c r="O490" s="12">
        <v>6117253.5000000009</v>
      </c>
      <c r="P490" s="12">
        <v>0</v>
      </c>
      <c r="Q490" s="40">
        <f t="shared" si="46"/>
        <v>6117253.5000000009</v>
      </c>
      <c r="R490" s="24"/>
      <c r="S490" s="12">
        <f t="shared" si="47"/>
        <v>289200.88833333337</v>
      </c>
      <c r="T490" s="12">
        <f t="shared" si="42"/>
        <v>343337.44500000059</v>
      </c>
      <c r="U490" s="40">
        <f t="shared" si="43"/>
        <v>632538.33333333395</v>
      </c>
      <c r="V490" s="24"/>
    </row>
    <row r="491" spans="1:22" ht="13" x14ac:dyDescent="0.3">
      <c r="A491" s="13">
        <v>4400</v>
      </c>
      <c r="B491" s="14" t="s">
        <v>487</v>
      </c>
      <c r="C491" s="31">
        <v>4656820.8500105189</v>
      </c>
      <c r="D491" s="31">
        <v>0</v>
      </c>
      <c r="E491" s="40">
        <f t="shared" si="44"/>
        <v>4656820.8500105189</v>
      </c>
      <c r="F491" s="35"/>
      <c r="G491" s="12">
        <v>4992524.2047087895</v>
      </c>
      <c r="H491" s="12">
        <v>0</v>
      </c>
      <c r="I491" s="40">
        <f t="shared" si="45"/>
        <v>4992524.2047087895</v>
      </c>
      <c r="K491" s="12">
        <v>239722.72</v>
      </c>
      <c r="L491" s="12">
        <v>95980.634698270558</v>
      </c>
      <c r="M491" s="40">
        <v>335703.35469827056</v>
      </c>
      <c r="O491" s="12">
        <v>5085273.0728364903</v>
      </c>
      <c r="P491" s="12">
        <v>0</v>
      </c>
      <c r="Q491" s="40">
        <f t="shared" si="46"/>
        <v>5085273.0728364903</v>
      </c>
      <c r="R491" s="24"/>
      <c r="S491" s="12">
        <f t="shared" si="47"/>
        <v>239722.72</v>
      </c>
      <c r="T491" s="12">
        <f t="shared" si="42"/>
        <v>188729.50282597143</v>
      </c>
      <c r="U491" s="40">
        <f t="shared" si="43"/>
        <v>428452.22282597143</v>
      </c>
      <c r="V491" s="24"/>
    </row>
    <row r="492" spans="1:22" ht="13" x14ac:dyDescent="0.3">
      <c r="A492" s="13">
        <v>5455</v>
      </c>
      <c r="B492" s="14" t="s">
        <v>488</v>
      </c>
      <c r="C492" s="31">
        <v>3472556.1956381784</v>
      </c>
      <c r="D492" s="31">
        <v>0</v>
      </c>
      <c r="E492" s="40">
        <f t="shared" si="44"/>
        <v>3472556.1956381784</v>
      </c>
      <c r="F492" s="35"/>
      <c r="G492" s="12">
        <v>3826650.8326011347</v>
      </c>
      <c r="H492" s="12">
        <v>0</v>
      </c>
      <c r="I492" s="40">
        <f t="shared" si="45"/>
        <v>3826650.8326011347</v>
      </c>
      <c r="K492" s="12">
        <v>166533.04</v>
      </c>
      <c r="L492" s="12">
        <v>187561.59696295628</v>
      </c>
      <c r="M492" s="40">
        <v>354094.63696295628</v>
      </c>
      <c r="O492" s="12">
        <v>4032783.2525687907</v>
      </c>
      <c r="P492" s="12">
        <v>0</v>
      </c>
      <c r="Q492" s="40">
        <f t="shared" si="46"/>
        <v>4032783.2525687907</v>
      </c>
      <c r="R492" s="24"/>
      <c r="S492" s="12">
        <f t="shared" si="47"/>
        <v>166533.04</v>
      </c>
      <c r="T492" s="12">
        <f t="shared" si="42"/>
        <v>393694.01693061227</v>
      </c>
      <c r="U492" s="40">
        <f t="shared" si="43"/>
        <v>560227.05693061231</v>
      </c>
      <c r="V492" s="24"/>
    </row>
    <row r="493" spans="1:22" ht="13" x14ac:dyDescent="0.3">
      <c r="A493" s="13">
        <v>4007</v>
      </c>
      <c r="B493" s="14" t="s">
        <v>489</v>
      </c>
      <c r="C493" s="31">
        <v>5121020.277383104</v>
      </c>
      <c r="D493" s="31">
        <v>0</v>
      </c>
      <c r="E493" s="40">
        <f t="shared" si="44"/>
        <v>5121020.277383104</v>
      </c>
      <c r="F493" s="35"/>
      <c r="G493" s="12">
        <v>5617643.4528386826</v>
      </c>
      <c r="H493" s="12">
        <v>0</v>
      </c>
      <c r="I493" s="40">
        <f t="shared" si="45"/>
        <v>5617643.4528386826</v>
      </c>
      <c r="K493" s="12">
        <v>238353.82756362253</v>
      </c>
      <c r="L493" s="12">
        <v>258269.34789195607</v>
      </c>
      <c r="M493" s="40">
        <v>496623.1754555786</v>
      </c>
      <c r="O493" s="12">
        <v>5905885.5686503472</v>
      </c>
      <c r="P493" s="12">
        <v>0</v>
      </c>
      <c r="Q493" s="40">
        <f t="shared" si="46"/>
        <v>5905885.5686503472</v>
      </c>
      <c r="R493" s="24"/>
      <c r="S493" s="12">
        <f t="shared" si="47"/>
        <v>238353.82756362253</v>
      </c>
      <c r="T493" s="12">
        <f t="shared" si="42"/>
        <v>546511.46370362071</v>
      </c>
      <c r="U493" s="40">
        <f t="shared" si="43"/>
        <v>784865.29126724321</v>
      </c>
      <c r="V493" s="24"/>
    </row>
    <row r="494" spans="1:22" ht="13" x14ac:dyDescent="0.3">
      <c r="A494" s="13">
        <v>5436</v>
      </c>
      <c r="B494" s="14" t="s">
        <v>490</v>
      </c>
      <c r="C494" s="31">
        <v>4171284.8666666672</v>
      </c>
      <c r="D494" s="31">
        <v>0</v>
      </c>
      <c r="E494" s="40">
        <f t="shared" si="44"/>
        <v>4171284.8666666672</v>
      </c>
      <c r="F494" s="35"/>
      <c r="G494" s="12">
        <v>4515561.95</v>
      </c>
      <c r="H494" s="12">
        <v>0</v>
      </c>
      <c r="I494" s="40">
        <f t="shared" si="45"/>
        <v>4515561.95</v>
      </c>
      <c r="K494" s="12">
        <v>219988.90833333333</v>
      </c>
      <c r="L494" s="12">
        <v>124288.1749999997</v>
      </c>
      <c r="M494" s="40">
        <v>344277.08333333302</v>
      </c>
      <c r="O494" s="12">
        <v>4652443.2</v>
      </c>
      <c r="P494" s="12">
        <v>0</v>
      </c>
      <c r="Q494" s="40">
        <f t="shared" si="46"/>
        <v>4652443.2</v>
      </c>
      <c r="R494" s="24"/>
      <c r="S494" s="12">
        <f t="shared" si="47"/>
        <v>219988.90833333333</v>
      </c>
      <c r="T494" s="12">
        <f t="shared" si="42"/>
        <v>261169.4249999997</v>
      </c>
      <c r="U494" s="40">
        <f t="shared" si="43"/>
        <v>481158.33333333302</v>
      </c>
      <c r="V494" s="24"/>
    </row>
    <row r="495" spans="1:22" ht="13" x14ac:dyDescent="0.3">
      <c r="A495" s="13">
        <v>5421</v>
      </c>
      <c r="B495" s="14" t="s">
        <v>491</v>
      </c>
      <c r="C495" s="31">
        <v>6940959.892651544</v>
      </c>
      <c r="D495" s="31">
        <v>0</v>
      </c>
      <c r="E495" s="40">
        <f t="shared" si="44"/>
        <v>6940959.892651544</v>
      </c>
      <c r="F495" s="35"/>
      <c r="G495" s="12">
        <v>7510985.4758584658</v>
      </c>
      <c r="H495" s="12">
        <v>0</v>
      </c>
      <c r="I495" s="40">
        <f t="shared" si="45"/>
        <v>7510985.4758584658</v>
      </c>
      <c r="K495" s="12">
        <v>352159.04</v>
      </c>
      <c r="L495" s="12">
        <v>217866.54320692184</v>
      </c>
      <c r="M495" s="40">
        <v>570025.58320692182</v>
      </c>
      <c r="O495" s="12">
        <v>7738771.5878101941</v>
      </c>
      <c r="P495" s="12">
        <v>0</v>
      </c>
      <c r="Q495" s="40">
        <f t="shared" si="46"/>
        <v>7738771.5878101941</v>
      </c>
      <c r="R495" s="24"/>
      <c r="S495" s="12">
        <f t="shared" si="47"/>
        <v>352159.04</v>
      </c>
      <c r="T495" s="12">
        <f t="shared" si="42"/>
        <v>445652.65515865019</v>
      </c>
      <c r="U495" s="40">
        <f t="shared" si="43"/>
        <v>797811.69515865017</v>
      </c>
      <c r="V495" s="24"/>
    </row>
    <row r="496" spans="1:22" ht="13" x14ac:dyDescent="0.3">
      <c r="A496" s="13">
        <v>5411</v>
      </c>
      <c r="B496" s="14" t="s">
        <v>492</v>
      </c>
      <c r="C496" s="31">
        <v>3776527.35</v>
      </c>
      <c r="D496" s="31">
        <v>0</v>
      </c>
      <c r="E496" s="40">
        <f t="shared" si="44"/>
        <v>3776527.35</v>
      </c>
      <c r="F496" s="35"/>
      <c r="G496" s="12">
        <v>4087362.35</v>
      </c>
      <c r="H496" s="12">
        <v>0</v>
      </c>
      <c r="I496" s="40">
        <f t="shared" si="45"/>
        <v>4087362.35</v>
      </c>
      <c r="K496" s="12">
        <v>198619.82</v>
      </c>
      <c r="L496" s="12">
        <v>112215.18</v>
      </c>
      <c r="M496" s="40">
        <v>310835</v>
      </c>
      <c r="O496" s="12">
        <v>4210947.3499999996</v>
      </c>
      <c r="P496" s="12">
        <v>0</v>
      </c>
      <c r="Q496" s="40">
        <f t="shared" si="46"/>
        <v>4210947.3499999996</v>
      </c>
      <c r="R496" s="24"/>
      <c r="S496" s="12">
        <f t="shared" si="47"/>
        <v>198619.82</v>
      </c>
      <c r="T496" s="12">
        <f t="shared" si="42"/>
        <v>235800.17999999953</v>
      </c>
      <c r="U496" s="40">
        <f t="shared" si="43"/>
        <v>434419.99999999953</v>
      </c>
      <c r="V496" s="24"/>
    </row>
    <row r="497" spans="1:22" ht="13" x14ac:dyDescent="0.3">
      <c r="A497" s="13">
        <v>5415</v>
      </c>
      <c r="B497" s="14" t="s">
        <v>493</v>
      </c>
      <c r="C497" s="31">
        <v>3416226.8901024638</v>
      </c>
      <c r="D497" s="31">
        <v>0</v>
      </c>
      <c r="E497" s="40">
        <f t="shared" si="44"/>
        <v>3416226.8901024638</v>
      </c>
      <c r="F497" s="35"/>
      <c r="G497" s="12">
        <v>3728310.7397732027</v>
      </c>
      <c r="H497" s="12">
        <v>0</v>
      </c>
      <c r="I497" s="40">
        <f t="shared" si="45"/>
        <v>3728310.7397732027</v>
      </c>
      <c r="K497" s="12">
        <v>168059.64790926606</v>
      </c>
      <c r="L497" s="12">
        <v>144024.20176147285</v>
      </c>
      <c r="M497" s="40">
        <v>312083.84967073891</v>
      </c>
      <c r="O497" s="12">
        <v>3886111.3780947425</v>
      </c>
      <c r="P497" s="12">
        <v>0</v>
      </c>
      <c r="Q497" s="40">
        <f t="shared" si="46"/>
        <v>3886111.3780947425</v>
      </c>
      <c r="R497" s="24"/>
      <c r="S497" s="12">
        <f t="shared" si="47"/>
        <v>168059.64790926606</v>
      </c>
      <c r="T497" s="12">
        <f t="shared" si="42"/>
        <v>301824.84008301271</v>
      </c>
      <c r="U497" s="40">
        <f t="shared" si="43"/>
        <v>469884.48799227877</v>
      </c>
      <c r="V497" s="24"/>
    </row>
    <row r="498" spans="1:22" ht="13" x14ac:dyDescent="0.3">
      <c r="A498" s="13">
        <v>5403</v>
      </c>
      <c r="B498" s="14" t="s">
        <v>494</v>
      </c>
      <c r="C498" s="31">
        <v>8550426</v>
      </c>
      <c r="D498" s="31">
        <v>0</v>
      </c>
      <c r="E498" s="40">
        <f t="shared" si="44"/>
        <v>8550426</v>
      </c>
      <c r="F498" s="35"/>
      <c r="G498" s="12">
        <v>9256756</v>
      </c>
      <c r="H498" s="12">
        <v>0</v>
      </c>
      <c r="I498" s="40">
        <f t="shared" si="45"/>
        <v>9256756</v>
      </c>
      <c r="K498" s="12">
        <v>451336.36</v>
      </c>
      <c r="L498" s="12">
        <v>254993.64</v>
      </c>
      <c r="M498" s="40">
        <v>706330</v>
      </c>
      <c r="O498" s="12">
        <v>9537586</v>
      </c>
      <c r="P498" s="12">
        <v>0</v>
      </c>
      <c r="Q498" s="40">
        <f t="shared" si="46"/>
        <v>9537586</v>
      </c>
      <c r="R498" s="24"/>
      <c r="S498" s="12">
        <f t="shared" si="47"/>
        <v>451336.36</v>
      </c>
      <c r="T498" s="12">
        <f t="shared" si="42"/>
        <v>535823.64</v>
      </c>
      <c r="U498" s="40">
        <f t="shared" si="43"/>
        <v>987160</v>
      </c>
      <c r="V498" s="24"/>
    </row>
    <row r="499" spans="1:22" ht="13" x14ac:dyDescent="0.3">
      <c r="A499" s="13">
        <v>6907</v>
      </c>
      <c r="B499" s="14" t="s">
        <v>495</v>
      </c>
      <c r="C499" s="31">
        <v>4722819.6512690792</v>
      </c>
      <c r="D499" s="31">
        <v>0</v>
      </c>
      <c r="E499" s="40">
        <f t="shared" si="44"/>
        <v>4722819.6512690792</v>
      </c>
      <c r="F499" s="35"/>
      <c r="G499" s="12">
        <v>5096759.1400573906</v>
      </c>
      <c r="H499" s="12">
        <v>0</v>
      </c>
      <c r="I499" s="40">
        <f t="shared" si="45"/>
        <v>5096759.1400573906</v>
      </c>
      <c r="K499" s="12">
        <v>238131.63999999998</v>
      </c>
      <c r="L499" s="12">
        <v>135807.84878831138</v>
      </c>
      <c r="M499" s="40">
        <v>373939.48878831137</v>
      </c>
      <c r="O499" s="12">
        <v>5238531.4711740613</v>
      </c>
      <c r="P499" s="12">
        <v>0</v>
      </c>
      <c r="Q499" s="40">
        <f t="shared" si="46"/>
        <v>5238531.4711740613</v>
      </c>
      <c r="R499" s="24"/>
      <c r="S499" s="12">
        <f t="shared" si="47"/>
        <v>238131.63999999998</v>
      </c>
      <c r="T499" s="12">
        <f t="shared" si="42"/>
        <v>277580.1799049821</v>
      </c>
      <c r="U499" s="40">
        <f t="shared" si="43"/>
        <v>515711.81990498211</v>
      </c>
      <c r="V499" s="24"/>
    </row>
    <row r="500" spans="1:22" ht="13" x14ac:dyDescent="0.3">
      <c r="A500" s="13">
        <v>5470</v>
      </c>
      <c r="B500" s="14" t="s">
        <v>496</v>
      </c>
      <c r="C500" s="31">
        <v>4453228.0125977602</v>
      </c>
      <c r="D500" s="31">
        <v>0</v>
      </c>
      <c r="E500" s="40">
        <f t="shared" si="44"/>
        <v>4453228.0125977602</v>
      </c>
      <c r="F500" s="35"/>
      <c r="G500" s="12">
        <v>4781318.6414728425</v>
      </c>
      <c r="H500" s="12">
        <v>0</v>
      </c>
      <c r="I500" s="40">
        <f t="shared" si="45"/>
        <v>4781318.6414728425</v>
      </c>
      <c r="K500" s="12">
        <v>231391.64833333335</v>
      </c>
      <c r="L500" s="12">
        <v>96698.980541749013</v>
      </c>
      <c r="M500" s="40">
        <v>328090.62887508236</v>
      </c>
      <c r="O500" s="12">
        <v>4895982.0999999996</v>
      </c>
      <c r="P500" s="12">
        <v>0</v>
      </c>
      <c r="Q500" s="40">
        <f t="shared" si="46"/>
        <v>4895982.0999999996</v>
      </c>
      <c r="R500" s="24"/>
      <c r="S500" s="12">
        <f t="shared" si="47"/>
        <v>231391.64833333335</v>
      </c>
      <c r="T500" s="12">
        <f t="shared" si="42"/>
        <v>211362.4390689061</v>
      </c>
      <c r="U500" s="40">
        <f t="shared" si="43"/>
        <v>442754.08740223944</v>
      </c>
      <c r="V500" s="24"/>
    </row>
    <row r="501" spans="1:22" ht="13" x14ac:dyDescent="0.3">
      <c r="A501" s="13">
        <v>4009</v>
      </c>
      <c r="B501" s="14" t="s">
        <v>497</v>
      </c>
      <c r="C501" s="31">
        <v>4330922.6924244333</v>
      </c>
      <c r="D501" s="31">
        <v>0</v>
      </c>
      <c r="E501" s="40">
        <f t="shared" si="44"/>
        <v>4330922.6924244333</v>
      </c>
      <c r="F501" s="35"/>
      <c r="G501" s="12">
        <v>4729604.255479699</v>
      </c>
      <c r="H501" s="12">
        <v>0</v>
      </c>
      <c r="I501" s="40">
        <f t="shared" si="45"/>
        <v>4729604.255479699</v>
      </c>
      <c r="K501" s="12">
        <v>216538.39249847742</v>
      </c>
      <c r="L501" s="12">
        <v>182143.17055678827</v>
      </c>
      <c r="M501" s="40">
        <v>398681.56305526569</v>
      </c>
      <c r="O501" s="12">
        <v>4932166.0463471906</v>
      </c>
      <c r="P501" s="12">
        <v>0</v>
      </c>
      <c r="Q501" s="40">
        <f t="shared" si="46"/>
        <v>4932166.0463471906</v>
      </c>
      <c r="R501" s="24"/>
      <c r="S501" s="12">
        <f t="shared" si="47"/>
        <v>216538.39249847742</v>
      </c>
      <c r="T501" s="12">
        <f t="shared" si="42"/>
        <v>384704.9614242799</v>
      </c>
      <c r="U501" s="40">
        <f t="shared" si="43"/>
        <v>601243.35392275732</v>
      </c>
      <c r="V501" s="24"/>
    </row>
    <row r="502" spans="1:22" ht="13" x14ac:dyDescent="0.3">
      <c r="A502" s="13">
        <v>4471</v>
      </c>
      <c r="B502" s="14" t="s">
        <v>498</v>
      </c>
      <c r="C502" s="31">
        <v>6510523.2169646248</v>
      </c>
      <c r="D502" s="31">
        <v>0</v>
      </c>
      <c r="E502" s="40">
        <f t="shared" si="44"/>
        <v>6510523.2169646248</v>
      </c>
      <c r="F502" s="35"/>
      <c r="G502" s="12">
        <v>6989827</v>
      </c>
      <c r="H502" s="12">
        <v>0</v>
      </c>
      <c r="I502" s="40">
        <f t="shared" si="45"/>
        <v>6989827</v>
      </c>
      <c r="K502" s="12">
        <v>346084.37109520333</v>
      </c>
      <c r="L502" s="12">
        <v>133219.41194017185</v>
      </c>
      <c r="M502" s="40">
        <v>479303.78303537518</v>
      </c>
      <c r="O502" s="12">
        <v>7201852</v>
      </c>
      <c r="P502" s="12">
        <v>0</v>
      </c>
      <c r="Q502" s="40">
        <f t="shared" si="46"/>
        <v>7201852</v>
      </c>
      <c r="R502" s="24"/>
      <c r="S502" s="12">
        <f t="shared" si="47"/>
        <v>346084.37109520333</v>
      </c>
      <c r="T502" s="12">
        <f t="shared" si="42"/>
        <v>345244.41194017185</v>
      </c>
      <c r="U502" s="40">
        <f t="shared" si="43"/>
        <v>691328.78303537518</v>
      </c>
      <c r="V502" s="24"/>
    </row>
    <row r="503" spans="1:22" ht="13" x14ac:dyDescent="0.3">
      <c r="A503" s="13">
        <v>4480</v>
      </c>
      <c r="B503" s="14" t="s">
        <v>499</v>
      </c>
      <c r="C503" s="31">
        <v>6554215.1250418359</v>
      </c>
      <c r="D503" s="31">
        <v>0</v>
      </c>
      <c r="E503" s="40">
        <f t="shared" si="44"/>
        <v>6554215.1250418359</v>
      </c>
      <c r="F503" s="35"/>
      <c r="G503" s="12">
        <v>7062699</v>
      </c>
      <c r="H503" s="12">
        <v>0</v>
      </c>
      <c r="I503" s="40">
        <f t="shared" si="45"/>
        <v>7062699</v>
      </c>
      <c r="K503" s="12">
        <v>343805.87</v>
      </c>
      <c r="L503" s="12">
        <v>164678.00495816406</v>
      </c>
      <c r="M503" s="40">
        <v>508483.87495816406</v>
      </c>
      <c r="O503" s="12">
        <v>7276621.5</v>
      </c>
      <c r="P503" s="12">
        <v>0</v>
      </c>
      <c r="Q503" s="40">
        <f t="shared" si="46"/>
        <v>7276621.5</v>
      </c>
      <c r="R503" s="24"/>
      <c r="S503" s="12">
        <f t="shared" si="47"/>
        <v>343805.87</v>
      </c>
      <c r="T503" s="12">
        <f t="shared" si="42"/>
        <v>378600.50495816406</v>
      </c>
      <c r="U503" s="40">
        <f t="shared" si="43"/>
        <v>722406.37495816406</v>
      </c>
      <c r="V503" s="24"/>
    </row>
    <row r="504" spans="1:22" ht="13" x14ac:dyDescent="0.3">
      <c r="A504" s="13">
        <v>6905</v>
      </c>
      <c r="B504" s="14" t="s">
        <v>500</v>
      </c>
      <c r="C504" s="31">
        <v>3750502.7475069566</v>
      </c>
      <c r="D504" s="31">
        <v>0</v>
      </c>
      <c r="E504" s="40">
        <f t="shared" si="44"/>
        <v>3750502.7475069566</v>
      </c>
      <c r="F504" s="35"/>
      <c r="G504" s="12">
        <v>4069579.6313943025</v>
      </c>
      <c r="H504" s="12">
        <v>0</v>
      </c>
      <c r="I504" s="40">
        <f t="shared" si="45"/>
        <v>4069579.6313943025</v>
      </c>
      <c r="K504" s="12">
        <v>185626</v>
      </c>
      <c r="L504" s="12">
        <v>133450.8838873459</v>
      </c>
      <c r="M504" s="40">
        <v>319076.8838873459</v>
      </c>
      <c r="O504" s="12">
        <v>4215464.8132251855</v>
      </c>
      <c r="P504" s="12">
        <v>0</v>
      </c>
      <c r="Q504" s="40">
        <f t="shared" si="46"/>
        <v>4215464.8132251855</v>
      </c>
      <c r="R504" s="24"/>
      <c r="S504" s="12">
        <f t="shared" si="47"/>
        <v>185626</v>
      </c>
      <c r="T504" s="12">
        <f t="shared" si="42"/>
        <v>279336.06571822893</v>
      </c>
      <c r="U504" s="40">
        <f t="shared" si="43"/>
        <v>464962.06571822893</v>
      </c>
      <c r="V504" s="24"/>
    </row>
    <row r="505" spans="1:22" ht="13" x14ac:dyDescent="0.3">
      <c r="A505" s="13">
        <v>4420</v>
      </c>
      <c r="B505" s="14" t="s">
        <v>501</v>
      </c>
      <c r="C505" s="31">
        <v>6284023.3503172714</v>
      </c>
      <c r="D505" s="31">
        <v>0</v>
      </c>
      <c r="E505" s="40">
        <f t="shared" si="44"/>
        <v>6284023.3503172714</v>
      </c>
      <c r="F505" s="35"/>
      <c r="G505" s="12">
        <v>6746183.8772229478</v>
      </c>
      <c r="H505" s="12">
        <v>0</v>
      </c>
      <c r="I505" s="40">
        <f t="shared" si="45"/>
        <v>6746183.8772229478</v>
      </c>
      <c r="K505" s="12">
        <v>325641.03999999998</v>
      </c>
      <c r="L505" s="12">
        <v>136519.48690567637</v>
      </c>
      <c r="M505" s="40">
        <v>462160.52690567635</v>
      </c>
      <c r="O505" s="12">
        <v>6896462.0999999996</v>
      </c>
      <c r="P505" s="12">
        <v>0</v>
      </c>
      <c r="Q505" s="40">
        <f t="shared" si="46"/>
        <v>6896462.0999999996</v>
      </c>
      <c r="R505" s="24"/>
      <c r="S505" s="12">
        <f t="shared" si="47"/>
        <v>325641.03999999998</v>
      </c>
      <c r="T505" s="12">
        <f t="shared" si="42"/>
        <v>286797.70968272822</v>
      </c>
      <c r="U505" s="40">
        <f t="shared" si="43"/>
        <v>612438.7496827282</v>
      </c>
      <c r="V505" s="24"/>
    </row>
    <row r="506" spans="1:22" ht="13" x14ac:dyDescent="0.3">
      <c r="A506" s="13">
        <v>4016</v>
      </c>
      <c r="B506" s="14" t="s">
        <v>502</v>
      </c>
      <c r="C506" s="31">
        <v>3083746.6322078607</v>
      </c>
      <c r="D506" s="31">
        <v>0</v>
      </c>
      <c r="E506" s="40">
        <f t="shared" si="44"/>
        <v>3083746.6322078607</v>
      </c>
      <c r="F506" s="35"/>
      <c r="G506" s="12">
        <v>3314354.3554200949</v>
      </c>
      <c r="H506" s="12">
        <v>0</v>
      </c>
      <c r="I506" s="40">
        <f t="shared" si="45"/>
        <v>3314354.3554200949</v>
      </c>
      <c r="K506" s="12">
        <v>154862.65632664741</v>
      </c>
      <c r="L506" s="12">
        <v>75745.066885586799</v>
      </c>
      <c r="M506" s="40">
        <v>230607.72321223421</v>
      </c>
      <c r="O506" s="12">
        <v>3394344.4382885629</v>
      </c>
      <c r="P506" s="12">
        <v>0</v>
      </c>
      <c r="Q506" s="40">
        <f t="shared" si="46"/>
        <v>3394344.4382885629</v>
      </c>
      <c r="R506" s="24"/>
      <c r="S506" s="12">
        <f t="shared" si="47"/>
        <v>154862.65632664741</v>
      </c>
      <c r="T506" s="12">
        <f t="shared" si="42"/>
        <v>155735.14975405482</v>
      </c>
      <c r="U506" s="40">
        <f t="shared" si="43"/>
        <v>310597.80608070223</v>
      </c>
      <c r="V506" s="24"/>
    </row>
    <row r="507" spans="1:22" ht="13" x14ac:dyDescent="0.3">
      <c r="A507" s="13">
        <v>4004</v>
      </c>
      <c r="B507" s="14" t="s">
        <v>503</v>
      </c>
      <c r="C507" s="31">
        <v>5140041.2732254146</v>
      </c>
      <c r="D507" s="31">
        <v>0</v>
      </c>
      <c r="E507" s="40">
        <f t="shared" si="44"/>
        <v>5140041.2732254146</v>
      </c>
      <c r="F507" s="35"/>
      <c r="G507" s="12">
        <v>5540341.909346872</v>
      </c>
      <c r="H507" s="12">
        <v>0</v>
      </c>
      <c r="I507" s="40">
        <f t="shared" si="45"/>
        <v>5540341.909346872</v>
      </c>
      <c r="K507" s="12">
        <v>267301.44</v>
      </c>
      <c r="L507" s="12">
        <v>132999.19612145744</v>
      </c>
      <c r="M507" s="40">
        <v>400300.63612145744</v>
      </c>
      <c r="O507" s="12">
        <v>5676468.134573834</v>
      </c>
      <c r="P507" s="12">
        <v>0</v>
      </c>
      <c r="Q507" s="40">
        <f t="shared" si="46"/>
        <v>5676468.134573834</v>
      </c>
      <c r="R507" s="24"/>
      <c r="S507" s="12">
        <f t="shared" si="47"/>
        <v>267301.44</v>
      </c>
      <c r="T507" s="12">
        <f t="shared" si="42"/>
        <v>269125.42134841945</v>
      </c>
      <c r="U507" s="40">
        <f t="shared" si="43"/>
        <v>536426.86134841945</v>
      </c>
      <c r="V507" s="24"/>
    </row>
    <row r="508" spans="1:22" ht="13" x14ac:dyDescent="0.3">
      <c r="A508" s="13">
        <v>4323</v>
      </c>
      <c r="B508" s="14" t="s">
        <v>504</v>
      </c>
      <c r="C508" s="31">
        <v>6468230.7696848204</v>
      </c>
      <c r="D508" s="31">
        <v>0</v>
      </c>
      <c r="E508" s="40">
        <f t="shared" si="44"/>
        <v>6468230.7696848204</v>
      </c>
      <c r="F508" s="35"/>
      <c r="G508" s="12">
        <v>7036973.7110645091</v>
      </c>
      <c r="H508" s="12">
        <v>0</v>
      </c>
      <c r="I508" s="40">
        <f t="shared" si="45"/>
        <v>7036973.7110645091</v>
      </c>
      <c r="K508" s="12">
        <v>317423.55774315575</v>
      </c>
      <c r="L508" s="12">
        <v>251319.38363653293</v>
      </c>
      <c r="M508" s="40">
        <v>568742.94137968868</v>
      </c>
      <c r="O508" s="12">
        <v>7313009.4927828005</v>
      </c>
      <c r="P508" s="12">
        <v>0</v>
      </c>
      <c r="Q508" s="40">
        <f t="shared" si="46"/>
        <v>7313009.4927828005</v>
      </c>
      <c r="R508" s="24"/>
      <c r="S508" s="12">
        <f t="shared" si="47"/>
        <v>317423.55774315575</v>
      </c>
      <c r="T508" s="12">
        <f t="shared" si="42"/>
        <v>527355.16535482428</v>
      </c>
      <c r="U508" s="40">
        <f t="shared" si="43"/>
        <v>844778.72309798002</v>
      </c>
      <c r="V508" s="24"/>
    </row>
    <row r="509" spans="1:22" ht="13" x14ac:dyDescent="0.3">
      <c r="A509" s="13">
        <v>4034</v>
      </c>
      <c r="B509" s="14" t="s">
        <v>505</v>
      </c>
      <c r="C509" s="31">
        <v>1472524.6913862231</v>
      </c>
      <c r="D509" s="31">
        <v>0</v>
      </c>
      <c r="E509" s="40">
        <f t="shared" si="44"/>
        <v>1472524.6913862231</v>
      </c>
      <c r="F509" s="35"/>
      <c r="G509" s="12">
        <v>1562924.6869135972</v>
      </c>
      <c r="H509" s="12">
        <v>0</v>
      </c>
      <c r="I509" s="40">
        <f t="shared" si="45"/>
        <v>1562924.6869135972</v>
      </c>
      <c r="K509" s="12">
        <v>75465.80833333332</v>
      </c>
      <c r="L509" s="12">
        <v>14934.187194040773</v>
      </c>
      <c r="M509" s="40">
        <v>90399.995527374092</v>
      </c>
      <c r="O509" s="12">
        <v>1587434.2150640159</v>
      </c>
      <c r="P509" s="12">
        <v>0</v>
      </c>
      <c r="Q509" s="40">
        <f t="shared" si="46"/>
        <v>1587434.2150640159</v>
      </c>
      <c r="R509" s="24"/>
      <c r="S509" s="12">
        <f t="shared" si="47"/>
        <v>75465.80833333332</v>
      </c>
      <c r="T509" s="12">
        <f t="shared" si="42"/>
        <v>39443.715344459546</v>
      </c>
      <c r="U509" s="40">
        <f t="shared" si="43"/>
        <v>114909.52367779287</v>
      </c>
      <c r="V509" s="24"/>
    </row>
    <row r="510" spans="1:22" ht="13" x14ac:dyDescent="0.3">
      <c r="A510" s="13">
        <v>4031</v>
      </c>
      <c r="B510" s="14" t="s">
        <v>506</v>
      </c>
      <c r="C510" s="31">
        <v>7776985.1980180545</v>
      </c>
      <c r="D510" s="31">
        <v>0</v>
      </c>
      <c r="E510" s="40">
        <f t="shared" si="44"/>
        <v>7776985.1980180545</v>
      </c>
      <c r="F510" s="35"/>
      <c r="G510" s="12">
        <v>8402719.7547841184</v>
      </c>
      <c r="H510" s="12">
        <v>0</v>
      </c>
      <c r="I510" s="40">
        <f t="shared" si="45"/>
        <v>8402719.7547841184</v>
      </c>
      <c r="K510" s="12">
        <v>404178.5166666666</v>
      </c>
      <c r="L510" s="12">
        <v>221556.0400993973</v>
      </c>
      <c r="M510" s="40">
        <v>625734.55676606391</v>
      </c>
      <c r="O510" s="12">
        <v>8628627.4387944713</v>
      </c>
      <c r="P510" s="12">
        <v>0</v>
      </c>
      <c r="Q510" s="40">
        <f t="shared" si="46"/>
        <v>8628627.4387944713</v>
      </c>
      <c r="R510" s="24"/>
      <c r="S510" s="12">
        <f t="shared" si="47"/>
        <v>404178.5166666666</v>
      </c>
      <c r="T510" s="12">
        <f t="shared" si="42"/>
        <v>447463.72410975024</v>
      </c>
      <c r="U510" s="40">
        <f t="shared" si="43"/>
        <v>851642.24077641685</v>
      </c>
      <c r="V510" s="24"/>
    </row>
    <row r="511" spans="1:22" ht="13" x14ac:dyDescent="0.3">
      <c r="A511" s="13">
        <v>5402</v>
      </c>
      <c r="B511" s="14" t="s">
        <v>507</v>
      </c>
      <c r="C511" s="31">
        <v>7752310.9147084514</v>
      </c>
      <c r="D511" s="31">
        <v>0</v>
      </c>
      <c r="E511" s="40">
        <f t="shared" si="44"/>
        <v>7752310.9147084514</v>
      </c>
      <c r="F511" s="35"/>
      <c r="G511" s="12">
        <v>8356637.0464921696</v>
      </c>
      <c r="H511" s="12">
        <v>0</v>
      </c>
      <c r="I511" s="40">
        <f t="shared" si="45"/>
        <v>8356637.0464921696</v>
      </c>
      <c r="K511" s="12">
        <v>390079.77999999997</v>
      </c>
      <c r="L511" s="12">
        <v>214246.35178371827</v>
      </c>
      <c r="M511" s="40">
        <v>604326.13178371824</v>
      </c>
      <c r="O511" s="12">
        <v>8574126.2682742514</v>
      </c>
      <c r="P511" s="12">
        <v>0</v>
      </c>
      <c r="Q511" s="40">
        <f t="shared" si="46"/>
        <v>8574126.2682742514</v>
      </c>
      <c r="R511" s="24"/>
      <c r="S511" s="12">
        <f t="shared" si="47"/>
        <v>390079.77999999997</v>
      </c>
      <c r="T511" s="12">
        <f t="shared" si="42"/>
        <v>431735.57356580003</v>
      </c>
      <c r="U511" s="40">
        <f t="shared" si="43"/>
        <v>821815.3535658</v>
      </c>
      <c r="V511" s="24"/>
    </row>
    <row r="512" spans="1:22" ht="13" x14ac:dyDescent="0.3">
      <c r="A512" s="13">
        <v>4008</v>
      </c>
      <c r="B512" s="14" t="s">
        <v>508</v>
      </c>
      <c r="C512" s="31">
        <v>3750218.303090537</v>
      </c>
      <c r="D512" s="31">
        <v>0</v>
      </c>
      <c r="E512" s="40">
        <f t="shared" si="44"/>
        <v>3750218.303090537</v>
      </c>
      <c r="F512" s="35"/>
      <c r="G512" s="12">
        <v>4048175.3781365277</v>
      </c>
      <c r="H512" s="12">
        <v>0</v>
      </c>
      <c r="I512" s="40">
        <f t="shared" si="45"/>
        <v>4048175.3781365277</v>
      </c>
      <c r="K512" s="12">
        <v>191371.56666666671</v>
      </c>
      <c r="L512" s="12">
        <v>106585.50837932405</v>
      </c>
      <c r="M512" s="40">
        <v>297957.07504599076</v>
      </c>
      <c r="O512" s="12">
        <v>4173409.4119030917</v>
      </c>
      <c r="P512" s="12">
        <v>0</v>
      </c>
      <c r="Q512" s="40">
        <f t="shared" si="46"/>
        <v>4173409.4119030917</v>
      </c>
      <c r="R512" s="24"/>
      <c r="S512" s="12">
        <f t="shared" si="47"/>
        <v>191371.56666666671</v>
      </c>
      <c r="T512" s="12">
        <f t="shared" si="42"/>
        <v>231819.54214588803</v>
      </c>
      <c r="U512" s="40">
        <f t="shared" si="43"/>
        <v>423191.10881255474</v>
      </c>
      <c r="V512" s="24"/>
    </row>
    <row r="513" spans="1:22" ht="13" x14ac:dyDescent="0.3">
      <c r="A513" s="13">
        <v>4499</v>
      </c>
      <c r="B513" s="14" t="s">
        <v>509</v>
      </c>
      <c r="C513" s="31">
        <v>6142999.4301251611</v>
      </c>
      <c r="D513" s="31">
        <v>0</v>
      </c>
      <c r="E513" s="40">
        <f t="shared" si="44"/>
        <v>6142999.4301251611</v>
      </c>
      <c r="F513" s="35"/>
      <c r="G513" s="12">
        <v>6639891.4112921692</v>
      </c>
      <c r="H513" s="12">
        <v>0</v>
      </c>
      <c r="I513" s="40">
        <f t="shared" si="45"/>
        <v>6639891.4112921692</v>
      </c>
      <c r="K513" s="12">
        <v>314730.29415486619</v>
      </c>
      <c r="L513" s="12">
        <v>182161.68701214198</v>
      </c>
      <c r="M513" s="40">
        <v>496891.98116700817</v>
      </c>
      <c r="O513" s="12">
        <v>6835299.4605623698</v>
      </c>
      <c r="P513" s="12">
        <v>0</v>
      </c>
      <c r="Q513" s="40">
        <f t="shared" si="46"/>
        <v>6835299.4605623698</v>
      </c>
      <c r="R513" s="24"/>
      <c r="S513" s="12">
        <f t="shared" si="47"/>
        <v>314730.29415486619</v>
      </c>
      <c r="T513" s="12">
        <f t="shared" si="42"/>
        <v>377569.73628234252</v>
      </c>
      <c r="U513" s="40">
        <f t="shared" si="43"/>
        <v>692300.03043720871</v>
      </c>
      <c r="V513" s="24"/>
    </row>
    <row r="514" spans="1:22" ht="13" x14ac:dyDescent="0.3">
      <c r="A514" s="13">
        <v>5408</v>
      </c>
      <c r="B514" s="14" t="s">
        <v>510</v>
      </c>
      <c r="C514" s="31">
        <v>7408067.5</v>
      </c>
      <c r="D514" s="31">
        <v>0</v>
      </c>
      <c r="E514" s="40">
        <f t="shared" si="44"/>
        <v>7408067.5</v>
      </c>
      <c r="F514" s="35"/>
      <c r="G514" s="12">
        <v>8018947.5</v>
      </c>
      <c r="H514" s="12">
        <v>0</v>
      </c>
      <c r="I514" s="40">
        <f t="shared" si="45"/>
        <v>8018947.5</v>
      </c>
      <c r="K514" s="12">
        <v>390344.96000000002</v>
      </c>
      <c r="L514" s="12">
        <v>220535.03999999998</v>
      </c>
      <c r="M514" s="40">
        <v>610880</v>
      </c>
      <c r="O514" s="12">
        <v>8261827.5</v>
      </c>
      <c r="P514" s="12">
        <v>0</v>
      </c>
      <c r="Q514" s="40">
        <f t="shared" si="46"/>
        <v>8261827.5</v>
      </c>
      <c r="R514" s="24"/>
      <c r="S514" s="12">
        <f t="shared" si="47"/>
        <v>390344.96000000002</v>
      </c>
      <c r="T514" s="12">
        <f t="shared" si="42"/>
        <v>463415.03999999998</v>
      </c>
      <c r="U514" s="40">
        <f t="shared" si="43"/>
        <v>853760</v>
      </c>
      <c r="V514" s="24"/>
    </row>
    <row r="515" spans="1:22" ht="13" x14ac:dyDescent="0.3">
      <c r="A515" s="13">
        <v>5463</v>
      </c>
      <c r="B515" s="14" t="s">
        <v>511</v>
      </c>
      <c r="C515" s="31">
        <v>5465374.6969372369</v>
      </c>
      <c r="D515" s="31">
        <v>0</v>
      </c>
      <c r="E515" s="40">
        <f t="shared" si="44"/>
        <v>5465374.6969372369</v>
      </c>
      <c r="F515" s="35"/>
      <c r="G515" s="12">
        <v>5911009.5</v>
      </c>
      <c r="H515" s="12">
        <v>0</v>
      </c>
      <c r="I515" s="40">
        <f t="shared" si="45"/>
        <v>5911009.5</v>
      </c>
      <c r="K515" s="12">
        <v>287985.48</v>
      </c>
      <c r="L515" s="12">
        <v>157649.32306276308</v>
      </c>
      <c r="M515" s="40">
        <v>445634.80306276307</v>
      </c>
      <c r="O515" s="12">
        <v>6090199.5</v>
      </c>
      <c r="P515" s="12">
        <v>0</v>
      </c>
      <c r="Q515" s="40">
        <f t="shared" si="46"/>
        <v>6090199.5</v>
      </c>
      <c r="R515" s="24"/>
      <c r="S515" s="12">
        <f t="shared" si="47"/>
        <v>287985.48</v>
      </c>
      <c r="T515" s="12">
        <f t="shared" si="42"/>
        <v>336839.32306276308</v>
      </c>
      <c r="U515" s="40">
        <f t="shared" si="43"/>
        <v>624824.80306276307</v>
      </c>
      <c r="V515" s="24"/>
    </row>
    <row r="516" spans="1:22" ht="13" x14ac:dyDescent="0.3">
      <c r="A516" s="13">
        <v>5467</v>
      </c>
      <c r="B516" s="14" t="s">
        <v>512</v>
      </c>
      <c r="C516" s="31">
        <v>5326694.0375540089</v>
      </c>
      <c r="D516" s="31">
        <v>0</v>
      </c>
      <c r="E516" s="40">
        <f t="shared" si="44"/>
        <v>5326694.0375540089</v>
      </c>
      <c r="F516" s="35"/>
      <c r="G516" s="12">
        <v>5720706.4594278438</v>
      </c>
      <c r="H516" s="12">
        <v>0</v>
      </c>
      <c r="I516" s="40">
        <f t="shared" si="45"/>
        <v>5720706.4594278438</v>
      </c>
      <c r="K516" s="12">
        <v>279022.1077467943</v>
      </c>
      <c r="L516" s="12">
        <v>114990.31412704062</v>
      </c>
      <c r="M516" s="40">
        <v>394012.42187383492</v>
      </c>
      <c r="O516" s="12">
        <v>5841410.6665585078</v>
      </c>
      <c r="P516" s="12">
        <v>0</v>
      </c>
      <c r="Q516" s="40">
        <f t="shared" si="46"/>
        <v>5841410.6665585078</v>
      </c>
      <c r="R516" s="24"/>
      <c r="S516" s="12">
        <f t="shared" si="47"/>
        <v>279022.1077467943</v>
      </c>
      <c r="T516" s="12">
        <f t="shared" si="42"/>
        <v>235694.52125770465</v>
      </c>
      <c r="U516" s="40">
        <f t="shared" si="43"/>
        <v>514716.62900449894</v>
      </c>
      <c r="V516" s="24"/>
    </row>
    <row r="517" spans="1:22" ht="13" x14ac:dyDescent="0.3">
      <c r="A517" s="13">
        <v>4019</v>
      </c>
      <c r="B517" s="14" t="s">
        <v>513</v>
      </c>
      <c r="C517" s="31">
        <v>1073746.1821435168</v>
      </c>
      <c r="D517" s="31">
        <v>0</v>
      </c>
      <c r="E517" s="40">
        <f t="shared" si="44"/>
        <v>1073746.1821435168</v>
      </c>
      <c r="F517" s="35"/>
      <c r="G517" s="12">
        <v>1141515.9742347333</v>
      </c>
      <c r="H517" s="12">
        <v>0</v>
      </c>
      <c r="I517" s="40">
        <f t="shared" si="45"/>
        <v>1141515.9742347333</v>
      </c>
      <c r="K517" s="12">
        <v>51172.00817750088</v>
      </c>
      <c r="L517" s="12">
        <v>16597.783913715546</v>
      </c>
      <c r="M517" s="40">
        <v>67769.792091216426</v>
      </c>
      <c r="O517" s="12">
        <v>1174621.7682935921</v>
      </c>
      <c r="P517" s="12">
        <v>0</v>
      </c>
      <c r="Q517" s="40">
        <f t="shared" si="46"/>
        <v>1174621.7682935921</v>
      </c>
      <c r="R517" s="24"/>
      <c r="S517" s="12">
        <f t="shared" si="47"/>
        <v>51172.00817750088</v>
      </c>
      <c r="T517" s="12">
        <f t="shared" si="42"/>
        <v>49703.577972574429</v>
      </c>
      <c r="U517" s="40">
        <f t="shared" si="43"/>
        <v>100875.58615007531</v>
      </c>
      <c r="V517" s="24"/>
    </row>
    <row r="518" spans="1:22" ht="13" x14ac:dyDescent="0.3">
      <c r="A518" s="13">
        <v>5466</v>
      </c>
      <c r="B518" s="14" t="s">
        <v>514</v>
      </c>
      <c r="C518" s="31">
        <v>4554317.157030018</v>
      </c>
      <c r="D518" s="31">
        <v>0</v>
      </c>
      <c r="E518" s="40">
        <f t="shared" si="44"/>
        <v>4554317.157030018</v>
      </c>
      <c r="F518" s="35"/>
      <c r="G518" s="12">
        <v>4900128.370774027</v>
      </c>
      <c r="H518" s="12">
        <v>0</v>
      </c>
      <c r="I518" s="40">
        <f t="shared" si="45"/>
        <v>4900128.370774027</v>
      </c>
      <c r="K518" s="12">
        <v>231767.32</v>
      </c>
      <c r="L518" s="12">
        <v>114043.89374400891</v>
      </c>
      <c r="M518" s="40">
        <v>345811.21374400891</v>
      </c>
      <c r="O518" s="12">
        <v>5021594.6396232592</v>
      </c>
      <c r="P518" s="12">
        <v>0</v>
      </c>
      <c r="Q518" s="40">
        <f t="shared" si="46"/>
        <v>5021594.6396232592</v>
      </c>
      <c r="R518" s="24"/>
      <c r="S518" s="12">
        <f t="shared" si="47"/>
        <v>231767.32</v>
      </c>
      <c r="T518" s="12">
        <f t="shared" ref="T518:T534" si="48">Q518-E518-K518</f>
        <v>235510.16259324114</v>
      </c>
      <c r="U518" s="40">
        <f t="shared" ref="U518:U534" si="49">Q518-E518</f>
        <v>467277.48259324115</v>
      </c>
      <c r="V518" s="24"/>
    </row>
    <row r="519" spans="1:22" ht="13" x14ac:dyDescent="0.3">
      <c r="A519" s="13">
        <v>5448</v>
      </c>
      <c r="B519" s="14" t="s">
        <v>515</v>
      </c>
      <c r="C519" s="31">
        <v>5194162.9897475597</v>
      </c>
      <c r="D519" s="31">
        <v>0</v>
      </c>
      <c r="E519" s="40">
        <f t="shared" ref="E519:E534" si="50">C519+D519</f>
        <v>5194162.9897475597</v>
      </c>
      <c r="F519" s="35"/>
      <c r="G519" s="12">
        <v>5636456.8600297021</v>
      </c>
      <c r="H519" s="12">
        <v>0</v>
      </c>
      <c r="I519" s="40">
        <f t="shared" ref="I519:I534" si="51">G519+H519</f>
        <v>5636456.8600297021</v>
      </c>
      <c r="K519" s="12">
        <v>257224.59999999998</v>
      </c>
      <c r="L519" s="12">
        <v>185069.27028214245</v>
      </c>
      <c r="M519" s="40">
        <v>442293.87028214242</v>
      </c>
      <c r="O519" s="12">
        <v>5845764.8392207604</v>
      </c>
      <c r="P519" s="12">
        <v>0</v>
      </c>
      <c r="Q519" s="40">
        <f t="shared" ref="Q519:Q534" si="52">O519+P519</f>
        <v>5845764.8392207604</v>
      </c>
      <c r="R519" s="24"/>
      <c r="S519" s="12">
        <f t="shared" ref="S519:S534" si="53">K519</f>
        <v>257224.59999999998</v>
      </c>
      <c r="T519" s="12">
        <f t="shared" si="48"/>
        <v>394377.24947320076</v>
      </c>
      <c r="U519" s="40">
        <f t="shared" si="49"/>
        <v>651601.84947320074</v>
      </c>
      <c r="V519" s="24"/>
    </row>
    <row r="520" spans="1:22" ht="13" x14ac:dyDescent="0.3">
      <c r="A520" s="13">
        <v>4701</v>
      </c>
      <c r="B520" s="14" t="s">
        <v>516</v>
      </c>
      <c r="C520" s="31">
        <v>4949707.9033350879</v>
      </c>
      <c r="D520" s="31">
        <v>0</v>
      </c>
      <c r="E520" s="40">
        <f t="shared" si="50"/>
        <v>4949707.9033350879</v>
      </c>
      <c r="F520" s="35"/>
      <c r="G520" s="12">
        <v>5310677.9144160058</v>
      </c>
      <c r="H520" s="12">
        <v>0</v>
      </c>
      <c r="I520" s="40">
        <f t="shared" si="51"/>
        <v>5310677.9144160058</v>
      </c>
      <c r="K520" s="12">
        <v>252716.53999999998</v>
      </c>
      <c r="L520" s="12">
        <v>108253.47108091792</v>
      </c>
      <c r="M520" s="40">
        <v>360970.0110809179</v>
      </c>
      <c r="O520" s="12">
        <v>5433134.0534997052</v>
      </c>
      <c r="P520" s="12">
        <v>0</v>
      </c>
      <c r="Q520" s="40">
        <f t="shared" si="52"/>
        <v>5433134.0534997052</v>
      </c>
      <c r="R520" s="24"/>
      <c r="S520" s="12">
        <f t="shared" si="53"/>
        <v>252716.53999999998</v>
      </c>
      <c r="T520" s="12">
        <f t="shared" si="48"/>
        <v>230709.61016461725</v>
      </c>
      <c r="U520" s="40">
        <f t="shared" si="49"/>
        <v>483426.15016461723</v>
      </c>
      <c r="V520" s="24"/>
    </row>
    <row r="521" spans="1:22" ht="13" x14ac:dyDescent="0.3">
      <c r="A521" s="13">
        <v>4023</v>
      </c>
      <c r="B521" s="14" t="s">
        <v>517</v>
      </c>
      <c r="C521" s="31">
        <v>4280820.7863945095</v>
      </c>
      <c r="D521" s="31">
        <v>0</v>
      </c>
      <c r="E521" s="40">
        <f t="shared" si="50"/>
        <v>4280820.7863945095</v>
      </c>
      <c r="F521" s="35"/>
      <c r="G521" s="12">
        <v>4610009.462413894</v>
      </c>
      <c r="H521" s="12">
        <v>0</v>
      </c>
      <c r="I521" s="40">
        <f t="shared" si="51"/>
        <v>4610009.462413894</v>
      </c>
      <c r="K521" s="12">
        <v>218693.00336910901</v>
      </c>
      <c r="L521" s="12">
        <v>110495.67265027552</v>
      </c>
      <c r="M521" s="40">
        <v>329188.67601938453</v>
      </c>
      <c r="O521" s="12">
        <v>4728986.9276030678</v>
      </c>
      <c r="P521" s="12">
        <v>0</v>
      </c>
      <c r="Q521" s="40">
        <f t="shared" si="52"/>
        <v>4728986.9276030678</v>
      </c>
      <c r="R521" s="24"/>
      <c r="S521" s="12">
        <f t="shared" si="53"/>
        <v>218693.00336910901</v>
      </c>
      <c r="T521" s="12">
        <f t="shared" si="48"/>
        <v>229473.13783944934</v>
      </c>
      <c r="U521" s="40">
        <f t="shared" si="49"/>
        <v>448166.14120855834</v>
      </c>
      <c r="V521" s="24"/>
    </row>
    <row r="522" spans="1:22" ht="13" x14ac:dyDescent="0.3">
      <c r="A522" s="13">
        <v>5458</v>
      </c>
      <c r="B522" s="14" t="s">
        <v>518</v>
      </c>
      <c r="C522" s="31">
        <v>4689491.1714083822</v>
      </c>
      <c r="D522" s="31">
        <v>0</v>
      </c>
      <c r="E522" s="40">
        <f t="shared" si="50"/>
        <v>4689491.1714083822</v>
      </c>
      <c r="F522" s="35"/>
      <c r="G522" s="12">
        <v>5064147.770385555</v>
      </c>
      <c r="H522" s="12">
        <v>0</v>
      </c>
      <c r="I522" s="40">
        <f t="shared" si="51"/>
        <v>5064147.770385555</v>
      </c>
      <c r="K522" s="12">
        <v>232428.64766938554</v>
      </c>
      <c r="L522" s="12">
        <v>142227.95130778721</v>
      </c>
      <c r="M522" s="40">
        <v>374656.59897717275</v>
      </c>
      <c r="O522" s="12">
        <v>5222877.717201788</v>
      </c>
      <c r="P522" s="12">
        <v>0</v>
      </c>
      <c r="Q522" s="40">
        <f t="shared" si="52"/>
        <v>5222877.717201788</v>
      </c>
      <c r="R522" s="24"/>
      <c r="S522" s="12">
        <f t="shared" si="53"/>
        <v>232428.64766938554</v>
      </c>
      <c r="T522" s="12">
        <f t="shared" si="48"/>
        <v>300957.8981240202</v>
      </c>
      <c r="U522" s="40">
        <f t="shared" si="49"/>
        <v>533386.54579340573</v>
      </c>
      <c r="V522" s="24"/>
    </row>
    <row r="523" spans="1:22" ht="13" x14ac:dyDescent="0.3">
      <c r="A523" s="13">
        <v>5433</v>
      </c>
      <c r="B523" s="14" t="s">
        <v>519</v>
      </c>
      <c r="C523" s="31">
        <v>7374924.3902534731</v>
      </c>
      <c r="D523" s="31">
        <v>0</v>
      </c>
      <c r="E523" s="40">
        <f t="shared" si="50"/>
        <v>7374924.3902534731</v>
      </c>
      <c r="F523" s="35"/>
      <c r="G523" s="12">
        <v>7884640.3148358669</v>
      </c>
      <c r="H523" s="12">
        <v>0</v>
      </c>
      <c r="I523" s="40">
        <f t="shared" si="51"/>
        <v>7884640.3148358669</v>
      </c>
      <c r="K523" s="12">
        <v>389176.58850783564</v>
      </c>
      <c r="L523" s="12">
        <v>120539.3360745582</v>
      </c>
      <c r="M523" s="40">
        <v>509715.92458239384</v>
      </c>
      <c r="O523" s="12">
        <v>8104512</v>
      </c>
      <c r="P523" s="12">
        <v>0</v>
      </c>
      <c r="Q523" s="40">
        <f t="shared" si="52"/>
        <v>8104512</v>
      </c>
      <c r="R523" s="24"/>
      <c r="S523" s="12">
        <f t="shared" si="53"/>
        <v>389176.58850783564</v>
      </c>
      <c r="T523" s="12">
        <f t="shared" si="48"/>
        <v>340411.02123869129</v>
      </c>
      <c r="U523" s="40">
        <f t="shared" si="49"/>
        <v>729587.60974652693</v>
      </c>
      <c r="V523" s="24"/>
    </row>
    <row r="524" spans="1:22" ht="13" x14ac:dyDescent="0.3">
      <c r="A524" s="13">
        <v>5462</v>
      </c>
      <c r="B524" s="14" t="s">
        <v>520</v>
      </c>
      <c r="C524" s="31">
        <v>6785860.0333333332</v>
      </c>
      <c r="D524" s="31">
        <v>0</v>
      </c>
      <c r="E524" s="40">
        <f t="shared" si="50"/>
        <v>6785860.0333333332</v>
      </c>
      <c r="F524" s="35"/>
      <c r="G524" s="12">
        <v>7345764.2019999987</v>
      </c>
      <c r="H524" s="12">
        <v>0</v>
      </c>
      <c r="I524" s="40">
        <f t="shared" si="51"/>
        <v>7345764.2019999987</v>
      </c>
      <c r="K524" s="12">
        <v>357772.0166666666</v>
      </c>
      <c r="L524" s="12">
        <v>202132.15199999884</v>
      </c>
      <c r="M524" s="40">
        <v>559904.16866666544</v>
      </c>
      <c r="O524" s="12">
        <v>7568376.7019999987</v>
      </c>
      <c r="P524" s="12">
        <v>0</v>
      </c>
      <c r="Q524" s="40">
        <f t="shared" si="52"/>
        <v>7568376.7019999987</v>
      </c>
      <c r="R524" s="24"/>
      <c r="S524" s="12">
        <f t="shared" si="53"/>
        <v>357772.0166666666</v>
      </c>
      <c r="T524" s="12">
        <f t="shared" si="48"/>
        <v>424744.65199999884</v>
      </c>
      <c r="U524" s="40">
        <f t="shared" si="49"/>
        <v>782516.66866666544</v>
      </c>
      <c r="V524" s="24"/>
    </row>
    <row r="525" spans="1:22" ht="13" x14ac:dyDescent="0.3">
      <c r="A525" s="13">
        <v>4343</v>
      </c>
      <c r="B525" s="14" t="s">
        <v>521</v>
      </c>
      <c r="C525" s="31">
        <v>5964622.021233689</v>
      </c>
      <c r="D525" s="31">
        <v>0</v>
      </c>
      <c r="E525" s="40">
        <f t="shared" si="50"/>
        <v>5964622.021233689</v>
      </c>
      <c r="F525" s="35"/>
      <c r="G525" s="12">
        <v>6494992.7761657201</v>
      </c>
      <c r="H525" s="12">
        <v>0</v>
      </c>
      <c r="I525" s="40">
        <f t="shared" si="51"/>
        <v>6494992.7761657201</v>
      </c>
      <c r="K525" s="12">
        <v>295720.34199418931</v>
      </c>
      <c r="L525" s="12">
        <v>234650.41293784173</v>
      </c>
      <c r="M525" s="40">
        <v>530370.75493203104</v>
      </c>
      <c r="O525" s="12">
        <v>6760868.2069260702</v>
      </c>
      <c r="P525" s="12">
        <v>0</v>
      </c>
      <c r="Q525" s="40">
        <f t="shared" si="52"/>
        <v>6760868.2069260702</v>
      </c>
      <c r="R525" s="24"/>
      <c r="S525" s="12">
        <f t="shared" si="53"/>
        <v>295720.34199418931</v>
      </c>
      <c r="T525" s="12">
        <f t="shared" si="48"/>
        <v>500525.84369819181</v>
      </c>
      <c r="U525" s="40">
        <f t="shared" si="49"/>
        <v>796246.18569238111</v>
      </c>
      <c r="V525" s="24"/>
    </row>
    <row r="526" spans="1:22" ht="13" x14ac:dyDescent="0.3">
      <c r="A526" s="13">
        <v>4011</v>
      </c>
      <c r="B526" s="14" t="s">
        <v>522</v>
      </c>
      <c r="C526" s="31">
        <v>6455035.4738193378</v>
      </c>
      <c r="D526" s="31">
        <v>0</v>
      </c>
      <c r="E526" s="40">
        <f t="shared" si="50"/>
        <v>6455035.4738193378</v>
      </c>
      <c r="F526" s="35"/>
      <c r="G526" s="12">
        <v>6938088.5567613812</v>
      </c>
      <c r="H526" s="12">
        <v>0</v>
      </c>
      <c r="I526" s="40">
        <f t="shared" si="51"/>
        <v>6938088.5567613812</v>
      </c>
      <c r="K526" s="12">
        <v>337839.32</v>
      </c>
      <c r="L526" s="12">
        <v>145213.76294204342</v>
      </c>
      <c r="M526" s="40">
        <v>483053.08294204343</v>
      </c>
      <c r="O526" s="12">
        <v>7143430</v>
      </c>
      <c r="P526" s="12">
        <v>0</v>
      </c>
      <c r="Q526" s="40">
        <f t="shared" si="52"/>
        <v>7143430</v>
      </c>
      <c r="R526" s="24"/>
      <c r="S526" s="12">
        <f t="shared" si="53"/>
        <v>337839.32</v>
      </c>
      <c r="T526" s="12">
        <f t="shared" si="48"/>
        <v>350555.20618066221</v>
      </c>
      <c r="U526" s="40">
        <f t="shared" si="49"/>
        <v>688394.52618066221</v>
      </c>
      <c r="V526" s="24"/>
    </row>
    <row r="527" spans="1:22" ht="13" x14ac:dyDescent="0.3">
      <c r="A527" s="13">
        <v>4470</v>
      </c>
      <c r="B527" s="14" t="s">
        <v>523</v>
      </c>
      <c r="C527" s="31">
        <v>4007843.6390011534</v>
      </c>
      <c r="D527" s="31">
        <v>0</v>
      </c>
      <c r="E527" s="40">
        <f t="shared" si="50"/>
        <v>4007843.6390011534</v>
      </c>
      <c r="F527" s="35"/>
      <c r="G527" s="12">
        <v>4346214.7555569876</v>
      </c>
      <c r="H527" s="12">
        <v>0</v>
      </c>
      <c r="I527" s="40">
        <f t="shared" si="51"/>
        <v>4346214.7555569876</v>
      </c>
      <c r="K527" s="12">
        <v>192520.68</v>
      </c>
      <c r="L527" s="12">
        <v>145850.4365558342</v>
      </c>
      <c r="M527" s="40">
        <v>338371.11655583419</v>
      </c>
      <c r="O527" s="12">
        <v>4506787.170346546</v>
      </c>
      <c r="P527" s="12">
        <v>0</v>
      </c>
      <c r="Q527" s="40">
        <f t="shared" si="52"/>
        <v>4506787.170346546</v>
      </c>
      <c r="R527" s="24"/>
      <c r="S527" s="12">
        <f t="shared" si="53"/>
        <v>192520.68</v>
      </c>
      <c r="T527" s="12">
        <f t="shared" si="48"/>
        <v>306422.85134539258</v>
      </c>
      <c r="U527" s="40">
        <f t="shared" si="49"/>
        <v>498943.53134539258</v>
      </c>
      <c r="V527" s="24"/>
    </row>
    <row r="528" spans="1:22" ht="13" x14ac:dyDescent="0.3">
      <c r="A528" s="13">
        <v>5432</v>
      </c>
      <c r="B528" s="14" t="s">
        <v>524</v>
      </c>
      <c r="C528" s="31">
        <v>8440019.335428847</v>
      </c>
      <c r="D528" s="31">
        <v>0</v>
      </c>
      <c r="E528" s="40">
        <f t="shared" si="50"/>
        <v>8440019.335428847</v>
      </c>
      <c r="F528" s="35"/>
      <c r="G528" s="12">
        <v>9141892.4899831973</v>
      </c>
      <c r="H528" s="12">
        <v>0</v>
      </c>
      <c r="I528" s="40">
        <f t="shared" si="51"/>
        <v>9141892.4899831973</v>
      </c>
      <c r="K528" s="12">
        <v>409172.74</v>
      </c>
      <c r="L528" s="12">
        <v>292700.41455435031</v>
      </c>
      <c r="M528" s="40">
        <v>701873.1545543503</v>
      </c>
      <c r="O528" s="12">
        <v>9451385.8580011502</v>
      </c>
      <c r="P528" s="12">
        <v>0</v>
      </c>
      <c r="Q528" s="40">
        <f t="shared" si="52"/>
        <v>9451385.8580011502</v>
      </c>
      <c r="R528" s="24"/>
      <c r="S528" s="12">
        <f t="shared" si="53"/>
        <v>409172.74</v>
      </c>
      <c r="T528" s="12">
        <f t="shared" si="48"/>
        <v>602193.7825723032</v>
      </c>
      <c r="U528" s="40">
        <f t="shared" si="49"/>
        <v>1011366.5225723032</v>
      </c>
      <c r="V528" s="24"/>
    </row>
    <row r="529" spans="1:22" ht="13" x14ac:dyDescent="0.3">
      <c r="A529" s="13">
        <v>4030</v>
      </c>
      <c r="B529" s="14" t="s">
        <v>525</v>
      </c>
      <c r="C529" s="31">
        <v>778144.43700079306</v>
      </c>
      <c r="D529" s="31">
        <v>0</v>
      </c>
      <c r="E529" s="40">
        <f t="shared" si="50"/>
        <v>778144.43700079306</v>
      </c>
      <c r="F529" s="35"/>
      <c r="G529" s="12">
        <v>819566.07721389667</v>
      </c>
      <c r="H529" s="12">
        <v>0</v>
      </c>
      <c r="I529" s="40">
        <f t="shared" si="51"/>
        <v>819566.07721389667</v>
      </c>
      <c r="K529" s="12">
        <v>29087.246753526812</v>
      </c>
      <c r="L529" s="12">
        <v>12334.393459576804</v>
      </c>
      <c r="M529" s="40">
        <v>41421.640213103616</v>
      </c>
      <c r="O529" s="12">
        <v>832044.69685628021</v>
      </c>
      <c r="P529" s="12">
        <v>0</v>
      </c>
      <c r="Q529" s="40">
        <f t="shared" si="52"/>
        <v>832044.69685628021</v>
      </c>
      <c r="R529" s="24"/>
      <c r="S529" s="12">
        <f t="shared" si="53"/>
        <v>29087.246753526812</v>
      </c>
      <c r="T529" s="12">
        <f t="shared" si="48"/>
        <v>24813.01310196034</v>
      </c>
      <c r="U529" s="40">
        <f t="shared" si="49"/>
        <v>53900.259855487151</v>
      </c>
      <c r="V529" s="24"/>
    </row>
    <row r="530" spans="1:22" ht="13" x14ac:dyDescent="0.3">
      <c r="A530" s="13">
        <v>4020</v>
      </c>
      <c r="B530" s="14" t="s">
        <v>526</v>
      </c>
      <c r="C530" s="31">
        <v>4394491.9210521188</v>
      </c>
      <c r="D530" s="31">
        <v>0</v>
      </c>
      <c r="E530" s="40">
        <f t="shared" si="50"/>
        <v>4394491.9210521188</v>
      </c>
      <c r="F530" s="35"/>
      <c r="G530" s="12">
        <v>4797782.842707105</v>
      </c>
      <c r="H530" s="12">
        <v>0</v>
      </c>
      <c r="I530" s="40">
        <f t="shared" si="51"/>
        <v>4797782.842707105</v>
      </c>
      <c r="K530" s="12">
        <v>214795.80000000002</v>
      </c>
      <c r="L530" s="12">
        <v>188495.1216549862</v>
      </c>
      <c r="M530" s="40">
        <v>403290.92165498622</v>
      </c>
      <c r="O530" s="12">
        <v>5012142.5684006885</v>
      </c>
      <c r="P530" s="12">
        <v>0</v>
      </c>
      <c r="Q530" s="40">
        <f t="shared" si="52"/>
        <v>5012142.5684006885</v>
      </c>
      <c r="R530" s="24"/>
      <c r="S530" s="12">
        <f t="shared" si="53"/>
        <v>214795.80000000002</v>
      </c>
      <c r="T530" s="12">
        <f t="shared" si="48"/>
        <v>402854.84734856966</v>
      </c>
      <c r="U530" s="40">
        <f t="shared" si="49"/>
        <v>617650.64734856971</v>
      </c>
      <c r="V530" s="24"/>
    </row>
    <row r="531" spans="1:22" ht="13" x14ac:dyDescent="0.3">
      <c r="A531" s="13">
        <v>5413</v>
      </c>
      <c r="B531" s="14" t="s">
        <v>527</v>
      </c>
      <c r="C531" s="31">
        <v>5537515.8068182096</v>
      </c>
      <c r="D531" s="31">
        <v>0</v>
      </c>
      <c r="E531" s="40">
        <f t="shared" si="50"/>
        <v>5537515.8068182096</v>
      </c>
      <c r="F531" s="35"/>
      <c r="G531" s="12">
        <v>5894880.8730017068</v>
      </c>
      <c r="H531" s="12">
        <v>0</v>
      </c>
      <c r="I531" s="40">
        <f t="shared" si="51"/>
        <v>5894880.8730017068</v>
      </c>
      <c r="K531" s="12">
        <v>284272.95999999996</v>
      </c>
      <c r="L531" s="12">
        <v>73092.106183497235</v>
      </c>
      <c r="M531" s="40">
        <v>357365.0661834972</v>
      </c>
      <c r="O531" s="12">
        <v>6028595</v>
      </c>
      <c r="P531" s="12">
        <v>0</v>
      </c>
      <c r="Q531" s="40">
        <f t="shared" si="52"/>
        <v>6028595</v>
      </c>
      <c r="R531" s="24"/>
      <c r="S531" s="12">
        <f t="shared" si="53"/>
        <v>284272.95999999996</v>
      </c>
      <c r="T531" s="12">
        <f t="shared" si="48"/>
        <v>206806.23318179045</v>
      </c>
      <c r="U531" s="40">
        <f t="shared" si="49"/>
        <v>491079.19318179041</v>
      </c>
      <c r="V531" s="24"/>
    </row>
    <row r="532" spans="1:22" ht="13" x14ac:dyDescent="0.3">
      <c r="A532" s="13">
        <v>5405</v>
      </c>
      <c r="B532" s="14" t="s">
        <v>528</v>
      </c>
      <c r="C532" s="31">
        <v>5589608.8478874192</v>
      </c>
      <c r="D532" s="31">
        <v>0</v>
      </c>
      <c r="E532" s="40">
        <f t="shared" si="50"/>
        <v>5589608.8478874192</v>
      </c>
      <c r="F532" s="35"/>
      <c r="G532" s="12">
        <v>6036109.4012518544</v>
      </c>
      <c r="H532" s="12">
        <v>0</v>
      </c>
      <c r="I532" s="40">
        <f t="shared" si="51"/>
        <v>6036109.4012518544</v>
      </c>
      <c r="K532" s="12">
        <v>291186.68162056856</v>
      </c>
      <c r="L532" s="12">
        <v>155313.87174386665</v>
      </c>
      <c r="M532" s="40">
        <v>446500.55336443521</v>
      </c>
      <c r="O532" s="12">
        <v>6210368.9781169184</v>
      </c>
      <c r="P532" s="12">
        <v>0</v>
      </c>
      <c r="Q532" s="40">
        <f t="shared" si="52"/>
        <v>6210368.9781169184</v>
      </c>
      <c r="R532" s="24"/>
      <c r="S532" s="12">
        <f t="shared" si="53"/>
        <v>291186.68162056856</v>
      </c>
      <c r="T532" s="12">
        <f t="shared" si="48"/>
        <v>329573.44860893063</v>
      </c>
      <c r="U532" s="40">
        <f t="shared" si="49"/>
        <v>620760.13022949919</v>
      </c>
      <c r="V532" s="24"/>
    </row>
    <row r="533" spans="1:22" ht="13" x14ac:dyDescent="0.3">
      <c r="A533" s="13">
        <v>5427</v>
      </c>
      <c r="B533" s="14" t="s">
        <v>529</v>
      </c>
      <c r="C533" s="31">
        <v>5356387.9550017212</v>
      </c>
      <c r="D533" s="31">
        <v>0</v>
      </c>
      <c r="E533" s="40">
        <f t="shared" si="50"/>
        <v>5356387.9550017212</v>
      </c>
      <c r="F533" s="35"/>
      <c r="G533" s="12">
        <v>5756575.9100000001</v>
      </c>
      <c r="H533" s="12">
        <v>0</v>
      </c>
      <c r="I533" s="40">
        <f t="shared" si="51"/>
        <v>5756575.9100000001</v>
      </c>
      <c r="K533" s="12">
        <v>276052.38</v>
      </c>
      <c r="L533" s="12">
        <v>124135.57499827899</v>
      </c>
      <c r="M533" s="40">
        <v>400187.95499827899</v>
      </c>
      <c r="O533" s="12">
        <v>5928340.9100000001</v>
      </c>
      <c r="P533" s="12">
        <v>0</v>
      </c>
      <c r="Q533" s="40">
        <f t="shared" si="52"/>
        <v>5928340.9100000001</v>
      </c>
      <c r="R533" s="24"/>
      <c r="S533" s="12">
        <f t="shared" si="53"/>
        <v>276052.38</v>
      </c>
      <c r="T533" s="12">
        <f t="shared" si="48"/>
        <v>295900.57499827899</v>
      </c>
      <c r="U533" s="40">
        <f t="shared" si="49"/>
        <v>571952.95499827899</v>
      </c>
      <c r="V533" s="24"/>
    </row>
    <row r="534" spans="1:22" ht="13" x14ac:dyDescent="0.3">
      <c r="A534" s="13">
        <v>4014</v>
      </c>
      <c r="B534" s="14" t="s">
        <v>530</v>
      </c>
      <c r="C534" s="31">
        <v>9243807.5431732479</v>
      </c>
      <c r="D534" s="31">
        <v>0</v>
      </c>
      <c r="E534" s="40">
        <f t="shared" si="50"/>
        <v>9243807.5431732479</v>
      </c>
      <c r="F534" s="35"/>
      <c r="G534" s="12">
        <v>10057731.421066931</v>
      </c>
      <c r="H534" s="12">
        <v>0</v>
      </c>
      <c r="I534" s="40">
        <f t="shared" si="51"/>
        <v>10057731.421066931</v>
      </c>
      <c r="K534" s="12">
        <v>421495.75156730984</v>
      </c>
      <c r="L534" s="12">
        <v>392428.12632637273</v>
      </c>
      <c r="M534" s="40">
        <v>813923.87789368257</v>
      </c>
      <c r="O534" s="12">
        <v>10486948.478031585</v>
      </c>
      <c r="P534" s="12">
        <v>0</v>
      </c>
      <c r="Q534" s="40">
        <f t="shared" si="52"/>
        <v>10486948.478031585</v>
      </c>
      <c r="R534" s="24"/>
      <c r="S534" s="12">
        <f t="shared" si="53"/>
        <v>421495.75156730984</v>
      </c>
      <c r="T534" s="12">
        <f t="shared" si="48"/>
        <v>821645.18329102721</v>
      </c>
      <c r="U534" s="40">
        <f t="shared" si="49"/>
        <v>1243140.934858337</v>
      </c>
      <c r="V534" s="2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F8DD051C72C428168E50FDAF77933" ma:contentTypeVersion="10" ma:contentTypeDescription="Create a new document." ma:contentTypeScope="" ma:versionID="61f806b55027ef76f7f97974b996548a">
  <xsd:schema xmlns:xsd="http://www.w3.org/2001/XMLSchema" xmlns:xs="http://www.w3.org/2001/XMLSchema" xmlns:p="http://schemas.microsoft.com/office/2006/metadata/properties" xmlns:ns2="f501759c-6e27-42a7-bc53-ace532592aeb" xmlns:ns3="25673766-e0b5-4eed-8a95-be56a8e8bf9c" targetNamespace="http://schemas.microsoft.com/office/2006/metadata/properties" ma:root="true" ma:fieldsID="f4d7e32005fcea0507e48dce6b8f78ba" ns2:_="" ns3:_="">
    <xsd:import namespace="f501759c-6e27-42a7-bc53-ace532592aeb"/>
    <xsd:import namespace="25673766-e0b5-4eed-8a95-be56a8e8b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1759c-6e27-42a7-bc53-ace532592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73766-e0b5-4eed-8a95-be56a8e8bf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EE08C-D4D9-4A68-85C9-C0AB6110B834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f501759c-6e27-42a7-bc53-ace532592aeb"/>
    <ds:schemaRef ds:uri="http://schemas.microsoft.com/office/infopath/2007/PartnerControls"/>
    <ds:schemaRef ds:uri="http://schemas.openxmlformats.org/package/2006/metadata/core-properties"/>
    <ds:schemaRef ds:uri="25673766-e0b5-4eed-8a95-be56a8e8bf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32B938-6CD8-45AC-A0C1-2525321BD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01759c-6e27-42a7-bc53-ace532592aeb"/>
    <ds:schemaRef ds:uri="25673766-e0b5-4eed-8a95-be56a8e8b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28A128-EFA8-46D2-A02D-79DEED1A5F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yannick.s-whyley</dc:creator>
  <cp:lastModifiedBy>Yannick Stupples-Whyley - Senior Finance Business Part</cp:lastModifiedBy>
  <dcterms:created xsi:type="dcterms:W3CDTF">2020-08-21T13:22:18Z</dcterms:created>
  <dcterms:modified xsi:type="dcterms:W3CDTF">2020-09-10T11:01:18Z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d8be9e-c8d9-4b9c-bd40-2c27cc7ea2e6_Enabled">
    <vt:lpwstr>true</vt:lpwstr>
  </property>
  <property fmtid="{D5CDD505-2E9C-101B-9397-08002B2CF9AE}" pid="3" name="MSIP_Label_39d8be9e-c8d9-4b9c-bd40-2c27cc7ea2e6_SetDate">
    <vt:lpwstr>2020-08-21T14:05:18Z</vt:lpwstr>
  </property>
  <property fmtid="{D5CDD505-2E9C-101B-9397-08002B2CF9AE}" pid="4" name="MSIP_Label_39d8be9e-c8d9-4b9c-bd40-2c27cc7ea2e6_Method">
    <vt:lpwstr>Standard</vt:lpwstr>
  </property>
  <property fmtid="{D5CDD505-2E9C-101B-9397-08002B2CF9AE}" pid="5" name="MSIP_Label_39d8be9e-c8d9-4b9c-bd40-2c27cc7ea2e6_Name">
    <vt:lpwstr>39d8be9e-c8d9-4b9c-bd40-2c27cc7ea2e6</vt:lpwstr>
  </property>
  <property fmtid="{D5CDD505-2E9C-101B-9397-08002B2CF9AE}" pid="6" name="MSIP_Label_39d8be9e-c8d9-4b9c-bd40-2c27cc7ea2e6_SiteId">
    <vt:lpwstr>a8b4324f-155c-4215-a0f1-7ed8cc9a992f</vt:lpwstr>
  </property>
  <property fmtid="{D5CDD505-2E9C-101B-9397-08002B2CF9AE}" pid="7" name="MSIP_Label_39d8be9e-c8d9-4b9c-bd40-2c27cc7ea2e6_ActionId">
    <vt:lpwstr>54c34289-adf6-4835-a26c-000005ec0120</vt:lpwstr>
  </property>
  <property fmtid="{D5CDD505-2E9C-101B-9397-08002B2CF9AE}" pid="8" name="MSIP_Label_39d8be9e-c8d9-4b9c-bd40-2c27cc7ea2e6_ContentBits">
    <vt:lpwstr>0</vt:lpwstr>
  </property>
  <property fmtid="{D5CDD505-2E9C-101B-9397-08002B2CF9AE}" pid="9" name="ContentTypeId">
    <vt:lpwstr>0x010100E31F8DD051C72C428168E50FDAF77933</vt:lpwstr>
  </property>
</Properties>
</file>